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430" windowHeight="12420"/>
  </bookViews>
  <sheets>
    <sheet name="Infrastructure option1" sheetId="2" r:id="rId1"/>
    <sheet name="Infrastructure option2" sheetId="3" r:id="rId2"/>
    <sheet name="Infrastructure option3" sheetId="4" r:id="rId3"/>
  </sheets>
  <definedNames>
    <definedName name="_xlnm.Print_Area" localSheetId="0">'Infrastructure option1'!$A$1:$E$197</definedName>
    <definedName name="_xlnm.Print_Area" localSheetId="1">'Infrastructure option2'!$A$1:$E$197</definedName>
    <definedName name="_xlnm.Print_Area" localSheetId="2">'Infrastructure option3'!$A$1:$E$197</definedName>
  </definedNames>
  <calcPr calcId="162913"/>
</workbook>
</file>

<file path=xl/calcChain.xml><?xml version="1.0" encoding="utf-8"?>
<calcChain xmlns="http://schemas.openxmlformats.org/spreadsheetml/2006/main">
  <c r="B187" i="4" l="1"/>
  <c r="B186" i="4"/>
  <c r="B185" i="4"/>
  <c r="B184" i="4"/>
  <c r="B183" i="4"/>
  <c r="B182" i="4"/>
  <c r="B181" i="4"/>
  <c r="B180" i="4"/>
  <c r="B179" i="4"/>
  <c r="B176" i="4"/>
  <c r="B175" i="4"/>
  <c r="B174" i="4"/>
  <c r="B173" i="4"/>
  <c r="B172" i="4"/>
  <c r="B171" i="4"/>
  <c r="B170" i="4"/>
  <c r="B169" i="4"/>
  <c r="B168" i="4"/>
  <c r="E158" i="4"/>
  <c r="E157" i="4"/>
  <c r="C160" i="4" s="1"/>
  <c r="C162" i="4" s="1"/>
  <c r="E162" i="4" s="1"/>
  <c r="C151" i="4"/>
  <c r="C153" i="4" s="1"/>
  <c r="E153" i="4" s="1"/>
  <c r="C186" i="4" s="1"/>
  <c r="E149" i="4"/>
  <c r="E148" i="4"/>
  <c r="E140" i="4"/>
  <c r="C142" i="4" s="1"/>
  <c r="C144" i="4" s="1"/>
  <c r="E144" i="4" s="1"/>
  <c r="C175" i="4" s="1"/>
  <c r="E139" i="4"/>
  <c r="E132" i="4"/>
  <c r="E131" i="4"/>
  <c r="C134" i="4" s="1"/>
  <c r="C136" i="4" s="1"/>
  <c r="E136" i="4" s="1"/>
  <c r="C185" i="4" s="1"/>
  <c r="E123" i="4"/>
  <c r="E122" i="4"/>
  <c r="C125" i="4" s="1"/>
  <c r="C127" i="4" s="1"/>
  <c r="E127" i="4" s="1"/>
  <c r="C174" i="4" s="1"/>
  <c r="E115" i="4"/>
  <c r="E114" i="4"/>
  <c r="C117" i="4" s="1"/>
  <c r="C119" i="4" s="1"/>
  <c r="E119" i="4" s="1"/>
  <c r="C110" i="4"/>
  <c r="E110" i="4" s="1"/>
  <c r="C108" i="4"/>
  <c r="E106" i="4"/>
  <c r="E105" i="4"/>
  <c r="E97" i="4"/>
  <c r="E96" i="4"/>
  <c r="C99" i="4" s="1"/>
  <c r="C101" i="4" s="1"/>
  <c r="E101" i="4" s="1"/>
  <c r="C183" i="4" s="1"/>
  <c r="E88" i="4"/>
  <c r="E87" i="4"/>
  <c r="C90" i="4" s="1"/>
  <c r="C92" i="4" s="1"/>
  <c r="E92" i="4" s="1"/>
  <c r="C172" i="4" s="1"/>
  <c r="C81" i="4"/>
  <c r="C83" i="4" s="1"/>
  <c r="E83" i="4" s="1"/>
  <c r="C182" i="4" s="1"/>
  <c r="E80" i="4"/>
  <c r="E79" i="4"/>
  <c r="E71" i="4"/>
  <c r="E70" i="4"/>
  <c r="C73" i="4" s="1"/>
  <c r="C75" i="4" s="1"/>
  <c r="E75" i="4" s="1"/>
  <c r="C171" i="4" s="1"/>
  <c r="C66" i="4"/>
  <c r="E66" i="4" s="1"/>
  <c r="C181" i="4" s="1"/>
  <c r="C64" i="4"/>
  <c r="E62" i="4"/>
  <c r="E61" i="4"/>
  <c r="E52" i="4"/>
  <c r="C55" i="4" s="1"/>
  <c r="C57" i="4" s="1"/>
  <c r="E57" i="4" s="1"/>
  <c r="C170" i="4" s="1"/>
  <c r="E51" i="4"/>
  <c r="E44" i="4"/>
  <c r="E43" i="4"/>
  <c r="C45" i="4" s="1"/>
  <c r="C47" i="4" s="1"/>
  <c r="E47" i="4" s="1"/>
  <c r="C180" i="4" s="1"/>
  <c r="C39" i="4"/>
  <c r="E39" i="4" s="1"/>
  <c r="C169" i="4" s="1"/>
  <c r="C37" i="4"/>
  <c r="E35" i="4"/>
  <c r="E34" i="4"/>
  <c r="E26" i="4"/>
  <c r="E25" i="4"/>
  <c r="C28" i="4" s="1"/>
  <c r="C30" i="4" s="1"/>
  <c r="E30" i="4" s="1"/>
  <c r="C179" i="4" s="1"/>
  <c r="E17" i="4"/>
  <c r="E16" i="4"/>
  <c r="C19" i="4" s="1"/>
  <c r="C21" i="4" s="1"/>
  <c r="E21" i="4" s="1"/>
  <c r="C168" i="4" s="1"/>
  <c r="B187" i="3"/>
  <c r="B186" i="3"/>
  <c r="B185" i="3"/>
  <c r="B184" i="3"/>
  <c r="B183" i="3"/>
  <c r="B182" i="3"/>
  <c r="B181" i="3"/>
  <c r="B180" i="3"/>
  <c r="B179" i="3"/>
  <c r="B176" i="3"/>
  <c r="B175" i="3"/>
  <c r="B174" i="3"/>
  <c r="B173" i="3"/>
  <c r="B172" i="3"/>
  <c r="B171" i="3"/>
  <c r="B170" i="3"/>
  <c r="B169" i="3"/>
  <c r="B168" i="3"/>
  <c r="E158" i="3"/>
  <c r="E157" i="3"/>
  <c r="C160" i="3" s="1"/>
  <c r="C162" i="3" s="1"/>
  <c r="E162" i="3" s="1"/>
  <c r="C151" i="3"/>
  <c r="C153" i="3" s="1"/>
  <c r="E153" i="3" s="1"/>
  <c r="C186" i="3" s="1"/>
  <c r="E149" i="3"/>
  <c r="E148" i="3"/>
  <c r="E140" i="3"/>
  <c r="E139" i="3"/>
  <c r="C142" i="3" s="1"/>
  <c r="C144" i="3" s="1"/>
  <c r="E144" i="3" s="1"/>
  <c r="C175" i="3" s="1"/>
  <c r="E132" i="3"/>
  <c r="E131" i="3"/>
  <c r="C134" i="3" s="1"/>
  <c r="C136" i="3" s="1"/>
  <c r="E136" i="3" s="1"/>
  <c r="C185" i="3" s="1"/>
  <c r="E123" i="3"/>
  <c r="C125" i="3" s="1"/>
  <c r="C127" i="3" s="1"/>
  <c r="E127" i="3" s="1"/>
  <c r="C174" i="3" s="1"/>
  <c r="E122" i="3"/>
  <c r="E115" i="3"/>
  <c r="E114" i="3"/>
  <c r="C117" i="3" s="1"/>
  <c r="C119" i="3" s="1"/>
  <c r="E119" i="3" s="1"/>
  <c r="E106" i="3"/>
  <c r="E105" i="3"/>
  <c r="C108" i="3" s="1"/>
  <c r="C110" i="3" s="1"/>
  <c r="E110" i="3" s="1"/>
  <c r="E97" i="3"/>
  <c r="E96" i="3"/>
  <c r="C99" i="3" s="1"/>
  <c r="C101" i="3" s="1"/>
  <c r="E101" i="3" s="1"/>
  <c r="C183" i="3" s="1"/>
  <c r="E88" i="3"/>
  <c r="E87" i="3"/>
  <c r="C90" i="3" s="1"/>
  <c r="C92" i="3" s="1"/>
  <c r="E92" i="3" s="1"/>
  <c r="C172" i="3" s="1"/>
  <c r="C81" i="3"/>
  <c r="C83" i="3" s="1"/>
  <c r="E83" i="3" s="1"/>
  <c r="C182" i="3" s="1"/>
  <c r="E80" i="3"/>
  <c r="E79" i="3"/>
  <c r="E71" i="3"/>
  <c r="E70" i="3"/>
  <c r="C73" i="3" s="1"/>
  <c r="C75" i="3" s="1"/>
  <c r="E75" i="3" s="1"/>
  <c r="C171" i="3" s="1"/>
  <c r="E62" i="3"/>
  <c r="E61" i="3"/>
  <c r="C64" i="3" s="1"/>
  <c r="C66" i="3" s="1"/>
  <c r="E66" i="3" s="1"/>
  <c r="C181" i="3" s="1"/>
  <c r="E52" i="3"/>
  <c r="C55" i="3" s="1"/>
  <c r="C57" i="3" s="1"/>
  <c r="E57" i="3" s="1"/>
  <c r="C170" i="3" s="1"/>
  <c r="E51" i="3"/>
  <c r="E44" i="3"/>
  <c r="E43" i="3"/>
  <c r="C45" i="3" s="1"/>
  <c r="C47" i="3" s="1"/>
  <c r="E47" i="3" s="1"/>
  <c r="C180" i="3" s="1"/>
  <c r="E35" i="3"/>
  <c r="E34" i="3"/>
  <c r="C37" i="3" s="1"/>
  <c r="C39" i="3" s="1"/>
  <c r="E39" i="3" s="1"/>
  <c r="C169" i="3" s="1"/>
  <c r="E26" i="3"/>
  <c r="E25" i="3"/>
  <c r="C28" i="3" s="1"/>
  <c r="C30" i="3" s="1"/>
  <c r="E30" i="3" s="1"/>
  <c r="C179" i="3" s="1"/>
  <c r="E17" i="3"/>
  <c r="E16" i="3"/>
  <c r="C19" i="3" s="1"/>
  <c r="C21" i="3" s="1"/>
  <c r="E21" i="3" s="1"/>
  <c r="C168" i="3" s="1"/>
  <c r="B187" i="2"/>
  <c r="B186" i="2"/>
  <c r="B185" i="2"/>
  <c r="B184" i="2"/>
  <c r="E80" i="2"/>
  <c r="B183" i="2"/>
  <c r="B182" i="2"/>
  <c r="B181" i="2"/>
  <c r="B180" i="2"/>
  <c r="B179" i="2"/>
  <c r="B176" i="2"/>
  <c r="B175" i="2"/>
  <c r="B174" i="2"/>
  <c r="B173" i="2"/>
  <c r="B172" i="2"/>
  <c r="B171" i="2"/>
  <c r="B170" i="2"/>
  <c r="B169" i="2"/>
  <c r="B168" i="2"/>
  <c r="E158" i="2"/>
  <c r="E157" i="2"/>
  <c r="C160" i="2" s="1"/>
  <c r="C162" i="2" s="1"/>
  <c r="E149" i="2"/>
  <c r="E148" i="2"/>
  <c r="C151" i="2" s="1"/>
  <c r="C153" i="2" s="1"/>
  <c r="E140" i="2"/>
  <c r="E139" i="2"/>
  <c r="C142" i="2" s="1"/>
  <c r="C144" i="2" s="1"/>
  <c r="E132" i="2"/>
  <c r="E131" i="2"/>
  <c r="C134" i="2" s="1"/>
  <c r="C136" i="2" s="1"/>
  <c r="E123" i="2"/>
  <c r="E122" i="2"/>
  <c r="C125" i="2" s="1"/>
  <c r="C127" i="2" s="1"/>
  <c r="E115" i="2"/>
  <c r="E114" i="2"/>
  <c r="C117" i="2" s="1"/>
  <c r="C119" i="2" s="1"/>
  <c r="E119" i="2" s="1"/>
  <c r="E106" i="2"/>
  <c r="E105" i="2"/>
  <c r="E97" i="2"/>
  <c r="E96" i="2"/>
  <c r="C99" i="2" s="1"/>
  <c r="C101" i="2" s="1"/>
  <c r="E88" i="2"/>
  <c r="E87" i="2"/>
  <c r="E79" i="2"/>
  <c r="C81" i="2" s="1"/>
  <c r="C83" i="2" s="1"/>
  <c r="E83" i="2" s="1"/>
  <c r="C182" i="2" s="1"/>
  <c r="E71" i="2"/>
  <c r="E70" i="2"/>
  <c r="E62" i="2"/>
  <c r="E61" i="2"/>
  <c r="E52" i="2"/>
  <c r="E51" i="2"/>
  <c r="E44" i="2"/>
  <c r="E43" i="2"/>
  <c r="C45" i="2" s="1"/>
  <c r="C47" i="2" s="1"/>
  <c r="E35" i="2"/>
  <c r="E34" i="2"/>
  <c r="E26" i="2"/>
  <c r="E25" i="2"/>
  <c r="E17" i="2"/>
  <c r="E16" i="2"/>
  <c r="C19" i="2" s="1"/>
  <c r="C21" i="2" s="1"/>
  <c r="E21" i="2" s="1"/>
  <c r="C168" i="2" s="1"/>
  <c r="C187" i="4" l="1"/>
  <c r="C176" i="4"/>
  <c r="C184" i="4"/>
  <c r="C189" i="4" s="1"/>
  <c r="C173" i="4"/>
  <c r="C177" i="4" s="1"/>
  <c r="C184" i="3"/>
  <c r="C173" i="3"/>
  <c r="C177" i="3" s="1"/>
  <c r="C187" i="3"/>
  <c r="C189" i="3" s="1"/>
  <c r="C176" i="3"/>
  <c r="C28" i="2"/>
  <c r="C30" i="2" s="1"/>
  <c r="E30" i="2" s="1"/>
  <c r="C179" i="2" s="1"/>
  <c r="C64" i="2"/>
  <c r="C66" i="2" s="1"/>
  <c r="E66" i="2" s="1"/>
  <c r="C181" i="2" s="1"/>
  <c r="C37" i="2"/>
  <c r="C39" i="2" s="1"/>
  <c r="E39" i="2" s="1"/>
  <c r="C169" i="2" s="1"/>
  <c r="C73" i="2"/>
  <c r="C75" i="2" s="1"/>
  <c r="C108" i="2"/>
  <c r="C110" i="2" s="1"/>
  <c r="E110" i="2" s="1"/>
  <c r="C90" i="2"/>
  <c r="C92" i="2" s="1"/>
  <c r="E92" i="2" s="1"/>
  <c r="C172" i="2" s="1"/>
  <c r="C173" i="2"/>
  <c r="C184" i="2"/>
  <c r="C55" i="2"/>
  <c r="E162" i="2"/>
  <c r="E144" i="2"/>
  <c r="C175" i="2" s="1"/>
  <c r="E127" i="2"/>
  <c r="C174" i="2" s="1"/>
  <c r="E75" i="2"/>
  <c r="C171" i="2" s="1"/>
  <c r="E101" i="2"/>
  <c r="C183" i="2" s="1"/>
  <c r="E153" i="2"/>
  <c r="C186" i="2" s="1"/>
  <c r="E136" i="2"/>
  <c r="C185" i="2" s="1"/>
  <c r="E47" i="2"/>
  <c r="C180" i="2" s="1"/>
  <c r="C192" i="4" l="1"/>
  <c r="C196" i="4" s="1"/>
  <c r="C192" i="3"/>
  <c r="C196" i="3" s="1"/>
  <c r="C176" i="2"/>
  <c r="C187" i="2"/>
  <c r="C189" i="2"/>
  <c r="C57" i="2"/>
  <c r="E57" i="2" s="1"/>
  <c r="C170" i="2" s="1"/>
  <c r="C177" i="2" s="1"/>
  <c r="C192" i="2" l="1"/>
  <c r="C196" i="2" s="1"/>
</calcChain>
</file>

<file path=xl/sharedStrings.xml><?xml version="1.0" encoding="utf-8"?>
<sst xmlns="http://schemas.openxmlformats.org/spreadsheetml/2006/main" count="516" uniqueCount="55">
  <si>
    <t>Pricing structure</t>
  </si>
  <si>
    <t>Bidder</t>
  </si>
  <si>
    <t>Address</t>
  </si>
  <si>
    <t>Part No.</t>
  </si>
  <si>
    <t>Description</t>
  </si>
  <si>
    <t>Quantity</t>
  </si>
  <si>
    <t>List price</t>
  </si>
  <si>
    <t>Total (CHF)</t>
  </si>
  <si>
    <t>Total</t>
  </si>
  <si>
    <t>Discount</t>
  </si>
  <si>
    <t>Total price with discount (CHF without VAT)</t>
  </si>
  <si>
    <t>TOTAL PROJECT PRICE</t>
  </si>
  <si>
    <t>Total
(with discount)</t>
  </si>
  <si>
    <t>Investment</t>
  </si>
  <si>
    <t>SUBTOTAL A - Investment</t>
  </si>
  <si>
    <t>Maintenance (36M/7D/4H)</t>
  </si>
  <si>
    <t>SUBTOTAL B - Maintenance</t>
  </si>
  <si>
    <t>Additional discount</t>
  </si>
  <si>
    <t>Additional discount (AD)</t>
  </si>
  <si>
    <t>TOTAL PROJECT PRICE in CHF without VAT (PS - AD)</t>
  </si>
  <si>
    <t>Computers and equipement acquisitions for congress and IB staff</t>
  </si>
  <si>
    <t>company name</t>
  </si>
  <si>
    <t xml:space="preserve">offer validity
</t>
  </si>
  <si>
    <t>company address</t>
  </si>
  <si>
    <t>contact name</t>
  </si>
  <si>
    <t>email address</t>
  </si>
  <si>
    <t>phone number</t>
  </si>
  <si>
    <t>Investment in hardware for 295 screens</t>
  </si>
  <si>
    <t>Maintenance for 36 months for 295 screens</t>
  </si>
  <si>
    <t>Investment in hardware for 15 universal docking station</t>
  </si>
  <si>
    <t>Maintenance for 36 months for 15 universal docking station</t>
  </si>
  <si>
    <t>Investment in hardware for 100 Congress phase standard laptops I7 or AMD</t>
  </si>
  <si>
    <t>Maintenance for 36 months: for Congress phase standard laptops I7 or AMD</t>
  </si>
  <si>
    <t>Investment in hardware: for 12 Congress phase VIP laptops I7 or AMD</t>
  </si>
  <si>
    <t>Maintenance for 36 months: for congress pahse VIP laptop I7 or AMD</t>
  </si>
  <si>
    <t>Investment in hardware: for 170 IB phase standard laptop I7 or AMD</t>
  </si>
  <si>
    <t>Maintenance for 36 months: for 170 IB phase standard laptop I7 or AMD</t>
  </si>
  <si>
    <t>Investment in hardware: for 40 Developpers PC towers I9 or AMD</t>
  </si>
  <si>
    <t>Maintenance for 36 months: for 40 Developpers PC towers I9 or AMD</t>
  </si>
  <si>
    <t>Investment in hardware: for 13 graphic PC towers I9 or AMD</t>
  </si>
  <si>
    <t>Maintenance for 36 months for 13 graphic PC towers I9 or AMD</t>
  </si>
  <si>
    <t>PROJECT SUBTOTAL (PS) = (A + B)</t>
  </si>
  <si>
    <t>Investment in hardware for 100 Congress phase standard laptops I5 or AMD</t>
  </si>
  <si>
    <t>Maintenance for 36 months: for Congress phase standard laptops I5 or AMD</t>
  </si>
  <si>
    <t>Investment in hardware: for 12 Congress phase VIP laptops I5 or AMD</t>
  </si>
  <si>
    <t>Maintenance for 36 months: for congress pahse VIP laptop I5 or AMD</t>
  </si>
  <si>
    <t>Investment in hardware: for 170 IB phase standard laptop I5 or AMD</t>
  </si>
  <si>
    <t>Maintenance for 36 months: for 170 IB phase standard laptop I5 or AMD</t>
  </si>
  <si>
    <t>Investment in hardware: for 40 Developpers PC towers I7 or AMD</t>
  </si>
  <si>
    <t>Maintenance for 36 months: for 40 Developpers PC towers I7 or AMD</t>
  </si>
  <si>
    <t>Investment in hardware: for 13 graphic PC towers I7 or AMD</t>
  </si>
  <si>
    <t>Maintenance for 36 months for 13 graphic PC towers I7 or AMD</t>
  </si>
  <si>
    <t>Investment in hardware for 25 SFF computers I5</t>
  </si>
  <si>
    <t>Maintenance for 36 months for 25 SFF computers I5</t>
  </si>
  <si>
    <t>Investment in hardware for 295 wired keyboards and 295 mouses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</si>
</sst>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23"/>
      </bottom>
      <diagonal/>
    </border>
    <border>
      <left/>
      <right style="hair">
        <color indexed="64"/>
      </right>
      <top style="hair">
        <color indexed="64"/>
      </top>
      <bottom style="thin">
        <color indexed="23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3" fontId="3" fillId="2" borderId="1" xfId="0" applyNumberFormat="1" applyFont="1" applyFill="1" applyBorder="1"/>
    <xf numFmtId="43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3" fillId="2" borderId="2" xfId="0" applyNumberFormat="1" applyFont="1" applyFill="1" applyBorder="1" applyAlignment="1">
      <alignment vertical="center"/>
    </xf>
    <xf numFmtId="0" fontId="3" fillId="2" borderId="2" xfId="0" quotePrefix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5" fontId="6" fillId="6" borderId="2" xfId="0" applyNumberFormat="1" applyFont="1" applyFill="1" applyBorder="1" applyAlignment="1">
      <alignment vertical="center"/>
    </xf>
    <xf numFmtId="0" fontId="6" fillId="2" borderId="0" xfId="0" applyFont="1" applyFill="1"/>
    <xf numFmtId="9" fontId="6" fillId="2" borderId="0" xfId="0" applyNumberFormat="1" applyFont="1" applyFill="1"/>
    <xf numFmtId="43" fontId="6" fillId="2" borderId="0" xfId="0" applyNumberFormat="1" applyFont="1" applyFill="1"/>
    <xf numFmtId="43" fontId="3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43" fontId="6" fillId="2" borderId="3" xfId="0" applyNumberFormat="1" applyFont="1" applyFill="1" applyBorder="1"/>
    <xf numFmtId="0" fontId="3" fillId="2" borderId="2" xfId="0" applyFont="1" applyFill="1" applyBorder="1" applyAlignment="1">
      <alignment horizontal="left" wrapText="1" indent="1"/>
    </xf>
    <xf numFmtId="2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2" fontId="3" fillId="7" borderId="0" xfId="0" applyNumberFormat="1" applyFont="1" applyFill="1" applyAlignment="1">
      <alignment horizontal="center" vertical="center"/>
    </xf>
    <xf numFmtId="165" fontId="6" fillId="7" borderId="0" xfId="0" applyNumberFormat="1" applyFont="1" applyFill="1" applyAlignment="1">
      <alignment vertical="center"/>
    </xf>
    <xf numFmtId="165" fontId="3" fillId="2" borderId="2" xfId="0" applyNumberFormat="1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vertical="center"/>
    </xf>
    <xf numFmtId="43" fontId="6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3" borderId="5" xfId="0" applyFont="1" applyFill="1" applyBorder="1"/>
    <xf numFmtId="43" fontId="3" fillId="3" borderId="5" xfId="0" applyNumberFormat="1" applyFont="1" applyFill="1" applyBorder="1"/>
    <xf numFmtId="0" fontId="6" fillId="2" borderId="0" xfId="0" applyFont="1" applyFill="1" applyAlignment="1">
      <alignment horizontal="right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wrapText="1"/>
    </xf>
    <xf numFmtId="43" fontId="3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left" vertical="center" wrapText="1"/>
    </xf>
    <xf numFmtId="43" fontId="3" fillId="2" borderId="18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1" xfId="0" applyFont="1" applyFill="1" applyBorder="1"/>
    <xf numFmtId="0" fontId="6" fillId="3" borderId="4" xfId="0" applyFont="1" applyFill="1" applyBorder="1"/>
    <xf numFmtId="0" fontId="7" fillId="2" borderId="0" xfId="0" applyFont="1" applyFill="1" applyAlignment="1">
      <alignment vertical="center"/>
    </xf>
    <xf numFmtId="10" fontId="3" fillId="2" borderId="2" xfId="4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/>
    <xf numFmtId="43" fontId="3" fillId="2" borderId="2" xfId="1" applyNumberFormat="1" applyFont="1" applyFill="1" applyBorder="1" applyAlignment="1">
      <alignment horizontal="center" vertical="center"/>
    </xf>
    <xf numFmtId="10" fontId="3" fillId="2" borderId="2" xfId="4" applyNumberFormat="1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/>
    </xf>
    <xf numFmtId="43" fontId="6" fillId="2" borderId="0" xfId="0" applyNumberFormat="1" applyFont="1" applyFill="1" applyAlignment="1">
      <alignment horizontal="center"/>
    </xf>
    <xf numFmtId="9" fontId="6" fillId="2" borderId="3" xfId="0" applyNumberFormat="1" applyFont="1" applyFill="1" applyBorder="1" applyAlignment="1">
      <alignment horizontal="center"/>
    </xf>
    <xf numFmtId="43" fontId="6" fillId="2" borderId="3" xfId="0" applyNumberFormat="1" applyFont="1" applyFill="1" applyBorder="1" applyAlignment="1">
      <alignment horizontal="center"/>
    </xf>
    <xf numFmtId="43" fontId="3" fillId="2" borderId="2" xfId="1" applyNumberFormat="1" applyFont="1" applyFill="1" applyBorder="1" applyAlignment="1">
      <alignment horizontal="center"/>
    </xf>
    <xf numFmtId="9" fontId="6" fillId="2" borderId="3" xfId="0" applyNumberFormat="1" applyFont="1" applyFill="1" applyBorder="1" applyAlignment="1">
      <alignment horizontal="center" vertical="center"/>
    </xf>
    <xf numFmtId="43" fontId="6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10" fontId="1" fillId="2" borderId="0" xfId="0" applyNumberFormat="1" applyFont="1" applyFill="1"/>
    <xf numFmtId="0" fontId="1" fillId="2" borderId="9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3" fontId="1" fillId="2" borderId="2" xfId="1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0" fillId="2" borderId="0" xfId="5" applyFill="1"/>
    <xf numFmtId="0" fontId="5" fillId="2" borderId="0" xfId="0" applyFont="1" applyFill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23" xfId="0" applyNumberFormat="1" applyFont="1" applyFill="1" applyBorder="1" applyAlignment="1">
      <alignment horizontal="center" vertical="center"/>
    </xf>
    <xf numFmtId="2" fontId="3" fillId="5" borderId="2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 shrinkToFit="1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2" fontId="8" fillId="6" borderId="21" xfId="0" applyNumberFormat="1" applyFont="1" applyFill="1" applyBorder="1" applyAlignment="1">
      <alignment horizontal="center" vertical="center"/>
    </xf>
    <xf numFmtId="2" fontId="8" fillId="6" borderId="22" xfId="0" applyNumberFormat="1" applyFont="1" applyFill="1" applyBorder="1" applyAlignment="1">
      <alignment horizontal="center" vertical="center"/>
    </xf>
  </cellXfs>
  <cellStyles count="6">
    <cellStyle name="Lien hypertexte" xfId="5" builtinId="8"/>
    <cellStyle name="Monétaire" xfId="1" builtinId="4"/>
    <cellStyle name="Normal" xfId="0" builtinId="0"/>
    <cellStyle name="Pourcentage" xfId="4" builtinId="5"/>
    <cellStyle name="Standard 2" xfId="3"/>
    <cellStyle name="Standard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a.fakhreddine@bechtl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gela.fakhreddine@bechtl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gela.fakhreddine@becht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tabSelected="1" view="pageBreakPreview" zoomScaleNormal="100" zoomScaleSheetLayoutView="100" workbookViewId="0">
      <selection activeCell="A189" sqref="A189:B189"/>
    </sheetView>
  </sheetViews>
  <sheetFormatPr baseColWidth="10" defaultColWidth="9.140625" defaultRowHeight="12.75" x14ac:dyDescent="0.2"/>
  <cols>
    <col min="1" max="1" width="29.5703125" style="48" customWidth="1"/>
    <col min="2" max="2" width="84" style="48" customWidth="1"/>
    <col min="3" max="3" width="10.140625" style="48" bestFit="1" customWidth="1"/>
    <col min="4" max="4" width="13.5703125" style="48" bestFit="1" customWidth="1"/>
    <col min="5" max="5" width="23.7109375" style="48" customWidth="1"/>
    <col min="6" max="6" width="9.5703125" style="48" bestFit="1" customWidth="1"/>
    <col min="7" max="253" width="9.140625" style="48"/>
    <col min="254" max="254" width="28.5703125" style="48" customWidth="1"/>
    <col min="255" max="255" width="64.7109375" style="48" customWidth="1"/>
    <col min="256" max="256" width="9.85546875" style="48" bestFit="1" customWidth="1"/>
    <col min="257" max="257" width="15" style="48" customWidth="1"/>
    <col min="258" max="258" width="15.5703125" style="48" customWidth="1"/>
    <col min="259" max="259" width="12.28515625" style="48" customWidth="1"/>
    <col min="260" max="260" width="11" style="48" bestFit="1" customWidth="1"/>
    <col min="261" max="509" width="9.140625" style="48"/>
    <col min="510" max="510" width="28.5703125" style="48" customWidth="1"/>
    <col min="511" max="511" width="64.7109375" style="48" customWidth="1"/>
    <col min="512" max="512" width="9.85546875" style="48" bestFit="1" customWidth="1"/>
    <col min="513" max="513" width="15" style="48" customWidth="1"/>
    <col min="514" max="514" width="15.5703125" style="48" customWidth="1"/>
    <col min="515" max="515" width="12.28515625" style="48" customWidth="1"/>
    <col min="516" max="516" width="11" style="48" bestFit="1" customWidth="1"/>
    <col min="517" max="765" width="9.140625" style="48"/>
    <col min="766" max="766" width="28.5703125" style="48" customWidth="1"/>
    <col min="767" max="767" width="64.7109375" style="48" customWidth="1"/>
    <col min="768" max="768" width="9.85546875" style="48" bestFit="1" customWidth="1"/>
    <col min="769" max="769" width="15" style="48" customWidth="1"/>
    <col min="770" max="770" width="15.5703125" style="48" customWidth="1"/>
    <col min="771" max="771" width="12.28515625" style="48" customWidth="1"/>
    <col min="772" max="772" width="11" style="48" bestFit="1" customWidth="1"/>
    <col min="773" max="1021" width="9.140625" style="48"/>
    <col min="1022" max="1022" width="28.5703125" style="48" customWidth="1"/>
    <col min="1023" max="1023" width="64.7109375" style="48" customWidth="1"/>
    <col min="1024" max="1024" width="9.85546875" style="48" bestFit="1" customWidth="1"/>
    <col min="1025" max="1025" width="15" style="48" customWidth="1"/>
    <col min="1026" max="1026" width="15.5703125" style="48" customWidth="1"/>
    <col min="1027" max="1027" width="12.28515625" style="48" customWidth="1"/>
    <col min="1028" max="1028" width="11" style="48" bestFit="1" customWidth="1"/>
    <col min="1029" max="1277" width="9.140625" style="48"/>
    <col min="1278" max="1278" width="28.5703125" style="48" customWidth="1"/>
    <col min="1279" max="1279" width="64.7109375" style="48" customWidth="1"/>
    <col min="1280" max="1280" width="9.85546875" style="48" bestFit="1" customWidth="1"/>
    <col min="1281" max="1281" width="15" style="48" customWidth="1"/>
    <col min="1282" max="1282" width="15.5703125" style="48" customWidth="1"/>
    <col min="1283" max="1283" width="12.28515625" style="48" customWidth="1"/>
    <col min="1284" max="1284" width="11" style="48" bestFit="1" customWidth="1"/>
    <col min="1285" max="1533" width="9.140625" style="48"/>
    <col min="1534" max="1534" width="28.5703125" style="48" customWidth="1"/>
    <col min="1535" max="1535" width="64.7109375" style="48" customWidth="1"/>
    <col min="1536" max="1536" width="9.85546875" style="48" bestFit="1" customWidth="1"/>
    <col min="1537" max="1537" width="15" style="48" customWidth="1"/>
    <col min="1538" max="1538" width="15.5703125" style="48" customWidth="1"/>
    <col min="1539" max="1539" width="12.28515625" style="48" customWidth="1"/>
    <col min="1540" max="1540" width="11" style="48" bestFit="1" customWidth="1"/>
    <col min="1541" max="1789" width="9.140625" style="48"/>
    <col min="1790" max="1790" width="28.5703125" style="48" customWidth="1"/>
    <col min="1791" max="1791" width="64.7109375" style="48" customWidth="1"/>
    <col min="1792" max="1792" width="9.85546875" style="48" bestFit="1" customWidth="1"/>
    <col min="1793" max="1793" width="15" style="48" customWidth="1"/>
    <col min="1794" max="1794" width="15.5703125" style="48" customWidth="1"/>
    <col min="1795" max="1795" width="12.28515625" style="48" customWidth="1"/>
    <col min="1796" max="1796" width="11" style="48" bestFit="1" customWidth="1"/>
    <col min="1797" max="2045" width="9.140625" style="48"/>
    <col min="2046" max="2046" width="28.5703125" style="48" customWidth="1"/>
    <col min="2047" max="2047" width="64.7109375" style="48" customWidth="1"/>
    <col min="2048" max="2048" width="9.85546875" style="48" bestFit="1" customWidth="1"/>
    <col min="2049" max="2049" width="15" style="48" customWidth="1"/>
    <col min="2050" max="2050" width="15.5703125" style="48" customWidth="1"/>
    <col min="2051" max="2051" width="12.28515625" style="48" customWidth="1"/>
    <col min="2052" max="2052" width="11" style="48" bestFit="1" customWidth="1"/>
    <col min="2053" max="2301" width="9.140625" style="48"/>
    <col min="2302" max="2302" width="28.5703125" style="48" customWidth="1"/>
    <col min="2303" max="2303" width="64.7109375" style="48" customWidth="1"/>
    <col min="2304" max="2304" width="9.85546875" style="48" bestFit="1" customWidth="1"/>
    <col min="2305" max="2305" width="15" style="48" customWidth="1"/>
    <col min="2306" max="2306" width="15.5703125" style="48" customWidth="1"/>
    <col min="2307" max="2307" width="12.28515625" style="48" customWidth="1"/>
    <col min="2308" max="2308" width="11" style="48" bestFit="1" customWidth="1"/>
    <col min="2309" max="2557" width="9.140625" style="48"/>
    <col min="2558" max="2558" width="28.5703125" style="48" customWidth="1"/>
    <col min="2559" max="2559" width="64.7109375" style="48" customWidth="1"/>
    <col min="2560" max="2560" width="9.85546875" style="48" bestFit="1" customWidth="1"/>
    <col min="2561" max="2561" width="15" style="48" customWidth="1"/>
    <col min="2562" max="2562" width="15.5703125" style="48" customWidth="1"/>
    <col min="2563" max="2563" width="12.28515625" style="48" customWidth="1"/>
    <col min="2564" max="2564" width="11" style="48" bestFit="1" customWidth="1"/>
    <col min="2565" max="2813" width="9.140625" style="48"/>
    <col min="2814" max="2814" width="28.5703125" style="48" customWidth="1"/>
    <col min="2815" max="2815" width="64.7109375" style="48" customWidth="1"/>
    <col min="2816" max="2816" width="9.85546875" style="48" bestFit="1" customWidth="1"/>
    <col min="2817" max="2817" width="15" style="48" customWidth="1"/>
    <col min="2818" max="2818" width="15.5703125" style="48" customWidth="1"/>
    <col min="2819" max="2819" width="12.28515625" style="48" customWidth="1"/>
    <col min="2820" max="2820" width="11" style="48" bestFit="1" customWidth="1"/>
    <col min="2821" max="3069" width="9.140625" style="48"/>
    <col min="3070" max="3070" width="28.5703125" style="48" customWidth="1"/>
    <col min="3071" max="3071" width="64.7109375" style="48" customWidth="1"/>
    <col min="3072" max="3072" width="9.85546875" style="48" bestFit="1" customWidth="1"/>
    <col min="3073" max="3073" width="15" style="48" customWidth="1"/>
    <col min="3074" max="3074" width="15.5703125" style="48" customWidth="1"/>
    <col min="3075" max="3075" width="12.28515625" style="48" customWidth="1"/>
    <col min="3076" max="3076" width="11" style="48" bestFit="1" customWidth="1"/>
    <col min="3077" max="3325" width="9.140625" style="48"/>
    <col min="3326" max="3326" width="28.5703125" style="48" customWidth="1"/>
    <col min="3327" max="3327" width="64.7109375" style="48" customWidth="1"/>
    <col min="3328" max="3328" width="9.85546875" style="48" bestFit="1" customWidth="1"/>
    <col min="3329" max="3329" width="15" style="48" customWidth="1"/>
    <col min="3330" max="3330" width="15.5703125" style="48" customWidth="1"/>
    <col min="3331" max="3331" width="12.28515625" style="48" customWidth="1"/>
    <col min="3332" max="3332" width="11" style="48" bestFit="1" customWidth="1"/>
    <col min="3333" max="3581" width="9.140625" style="48"/>
    <col min="3582" max="3582" width="28.5703125" style="48" customWidth="1"/>
    <col min="3583" max="3583" width="64.7109375" style="48" customWidth="1"/>
    <col min="3584" max="3584" width="9.85546875" style="48" bestFit="1" customWidth="1"/>
    <col min="3585" max="3585" width="15" style="48" customWidth="1"/>
    <col min="3586" max="3586" width="15.5703125" style="48" customWidth="1"/>
    <col min="3587" max="3587" width="12.28515625" style="48" customWidth="1"/>
    <col min="3588" max="3588" width="11" style="48" bestFit="1" customWidth="1"/>
    <col min="3589" max="3837" width="9.140625" style="48"/>
    <col min="3838" max="3838" width="28.5703125" style="48" customWidth="1"/>
    <col min="3839" max="3839" width="64.7109375" style="48" customWidth="1"/>
    <col min="3840" max="3840" width="9.85546875" style="48" bestFit="1" customWidth="1"/>
    <col min="3841" max="3841" width="15" style="48" customWidth="1"/>
    <col min="3842" max="3842" width="15.5703125" style="48" customWidth="1"/>
    <col min="3843" max="3843" width="12.28515625" style="48" customWidth="1"/>
    <col min="3844" max="3844" width="11" style="48" bestFit="1" customWidth="1"/>
    <col min="3845" max="4093" width="9.140625" style="48"/>
    <col min="4094" max="4094" width="28.5703125" style="48" customWidth="1"/>
    <col min="4095" max="4095" width="64.7109375" style="48" customWidth="1"/>
    <col min="4096" max="4096" width="9.85546875" style="48" bestFit="1" customWidth="1"/>
    <col min="4097" max="4097" width="15" style="48" customWidth="1"/>
    <col min="4098" max="4098" width="15.5703125" style="48" customWidth="1"/>
    <col min="4099" max="4099" width="12.28515625" style="48" customWidth="1"/>
    <col min="4100" max="4100" width="11" style="48" bestFit="1" customWidth="1"/>
    <col min="4101" max="4349" width="9.140625" style="48"/>
    <col min="4350" max="4350" width="28.5703125" style="48" customWidth="1"/>
    <col min="4351" max="4351" width="64.7109375" style="48" customWidth="1"/>
    <col min="4352" max="4352" width="9.85546875" style="48" bestFit="1" customWidth="1"/>
    <col min="4353" max="4353" width="15" style="48" customWidth="1"/>
    <col min="4354" max="4354" width="15.5703125" style="48" customWidth="1"/>
    <col min="4355" max="4355" width="12.28515625" style="48" customWidth="1"/>
    <col min="4356" max="4356" width="11" style="48" bestFit="1" customWidth="1"/>
    <col min="4357" max="4605" width="9.140625" style="48"/>
    <col min="4606" max="4606" width="28.5703125" style="48" customWidth="1"/>
    <col min="4607" max="4607" width="64.7109375" style="48" customWidth="1"/>
    <col min="4608" max="4608" width="9.85546875" style="48" bestFit="1" customWidth="1"/>
    <col min="4609" max="4609" width="15" style="48" customWidth="1"/>
    <col min="4610" max="4610" width="15.5703125" style="48" customWidth="1"/>
    <col min="4611" max="4611" width="12.28515625" style="48" customWidth="1"/>
    <col min="4612" max="4612" width="11" style="48" bestFit="1" customWidth="1"/>
    <col min="4613" max="4861" width="9.140625" style="48"/>
    <col min="4862" max="4862" width="28.5703125" style="48" customWidth="1"/>
    <col min="4863" max="4863" width="64.7109375" style="48" customWidth="1"/>
    <col min="4864" max="4864" width="9.85546875" style="48" bestFit="1" customWidth="1"/>
    <col min="4865" max="4865" width="15" style="48" customWidth="1"/>
    <col min="4866" max="4866" width="15.5703125" style="48" customWidth="1"/>
    <col min="4867" max="4867" width="12.28515625" style="48" customWidth="1"/>
    <col min="4868" max="4868" width="11" style="48" bestFit="1" customWidth="1"/>
    <col min="4869" max="5117" width="9.140625" style="48"/>
    <col min="5118" max="5118" width="28.5703125" style="48" customWidth="1"/>
    <col min="5119" max="5119" width="64.7109375" style="48" customWidth="1"/>
    <col min="5120" max="5120" width="9.85546875" style="48" bestFit="1" customWidth="1"/>
    <col min="5121" max="5121" width="15" style="48" customWidth="1"/>
    <col min="5122" max="5122" width="15.5703125" style="48" customWidth="1"/>
    <col min="5123" max="5123" width="12.28515625" style="48" customWidth="1"/>
    <col min="5124" max="5124" width="11" style="48" bestFit="1" customWidth="1"/>
    <col min="5125" max="5373" width="9.140625" style="48"/>
    <col min="5374" max="5374" width="28.5703125" style="48" customWidth="1"/>
    <col min="5375" max="5375" width="64.7109375" style="48" customWidth="1"/>
    <col min="5376" max="5376" width="9.85546875" style="48" bestFit="1" customWidth="1"/>
    <col min="5377" max="5377" width="15" style="48" customWidth="1"/>
    <col min="5378" max="5378" width="15.5703125" style="48" customWidth="1"/>
    <col min="5379" max="5379" width="12.28515625" style="48" customWidth="1"/>
    <col min="5380" max="5380" width="11" style="48" bestFit="1" customWidth="1"/>
    <col min="5381" max="5629" width="9.140625" style="48"/>
    <col min="5630" max="5630" width="28.5703125" style="48" customWidth="1"/>
    <col min="5631" max="5631" width="64.7109375" style="48" customWidth="1"/>
    <col min="5632" max="5632" width="9.85546875" style="48" bestFit="1" customWidth="1"/>
    <col min="5633" max="5633" width="15" style="48" customWidth="1"/>
    <col min="5634" max="5634" width="15.5703125" style="48" customWidth="1"/>
    <col min="5635" max="5635" width="12.28515625" style="48" customWidth="1"/>
    <col min="5636" max="5636" width="11" style="48" bestFit="1" customWidth="1"/>
    <col min="5637" max="5885" width="9.140625" style="48"/>
    <col min="5886" max="5886" width="28.5703125" style="48" customWidth="1"/>
    <col min="5887" max="5887" width="64.7109375" style="48" customWidth="1"/>
    <col min="5888" max="5888" width="9.85546875" style="48" bestFit="1" customWidth="1"/>
    <col min="5889" max="5889" width="15" style="48" customWidth="1"/>
    <col min="5890" max="5890" width="15.5703125" style="48" customWidth="1"/>
    <col min="5891" max="5891" width="12.28515625" style="48" customWidth="1"/>
    <col min="5892" max="5892" width="11" style="48" bestFit="1" customWidth="1"/>
    <col min="5893" max="6141" width="9.140625" style="48"/>
    <col min="6142" max="6142" width="28.5703125" style="48" customWidth="1"/>
    <col min="6143" max="6143" width="64.7109375" style="48" customWidth="1"/>
    <col min="6144" max="6144" width="9.85546875" style="48" bestFit="1" customWidth="1"/>
    <col min="6145" max="6145" width="15" style="48" customWidth="1"/>
    <col min="6146" max="6146" width="15.5703125" style="48" customWidth="1"/>
    <col min="6147" max="6147" width="12.28515625" style="48" customWidth="1"/>
    <col min="6148" max="6148" width="11" style="48" bestFit="1" customWidth="1"/>
    <col min="6149" max="6397" width="9.140625" style="48"/>
    <col min="6398" max="6398" width="28.5703125" style="48" customWidth="1"/>
    <col min="6399" max="6399" width="64.7109375" style="48" customWidth="1"/>
    <col min="6400" max="6400" width="9.85546875" style="48" bestFit="1" customWidth="1"/>
    <col min="6401" max="6401" width="15" style="48" customWidth="1"/>
    <col min="6402" max="6402" width="15.5703125" style="48" customWidth="1"/>
    <col min="6403" max="6403" width="12.28515625" style="48" customWidth="1"/>
    <col min="6404" max="6404" width="11" style="48" bestFit="1" customWidth="1"/>
    <col min="6405" max="6653" width="9.140625" style="48"/>
    <col min="6654" max="6654" width="28.5703125" style="48" customWidth="1"/>
    <col min="6655" max="6655" width="64.7109375" style="48" customWidth="1"/>
    <col min="6656" max="6656" width="9.85546875" style="48" bestFit="1" customWidth="1"/>
    <col min="6657" max="6657" width="15" style="48" customWidth="1"/>
    <col min="6658" max="6658" width="15.5703125" style="48" customWidth="1"/>
    <col min="6659" max="6659" width="12.28515625" style="48" customWidth="1"/>
    <col min="6660" max="6660" width="11" style="48" bestFit="1" customWidth="1"/>
    <col min="6661" max="6909" width="9.140625" style="48"/>
    <col min="6910" max="6910" width="28.5703125" style="48" customWidth="1"/>
    <col min="6911" max="6911" width="64.7109375" style="48" customWidth="1"/>
    <col min="6912" max="6912" width="9.85546875" style="48" bestFit="1" customWidth="1"/>
    <col min="6913" max="6913" width="15" style="48" customWidth="1"/>
    <col min="6914" max="6914" width="15.5703125" style="48" customWidth="1"/>
    <col min="6915" max="6915" width="12.28515625" style="48" customWidth="1"/>
    <col min="6916" max="6916" width="11" style="48" bestFit="1" customWidth="1"/>
    <col min="6917" max="7165" width="9.140625" style="48"/>
    <col min="7166" max="7166" width="28.5703125" style="48" customWidth="1"/>
    <col min="7167" max="7167" width="64.7109375" style="48" customWidth="1"/>
    <col min="7168" max="7168" width="9.85546875" style="48" bestFit="1" customWidth="1"/>
    <col min="7169" max="7169" width="15" style="48" customWidth="1"/>
    <col min="7170" max="7170" width="15.5703125" style="48" customWidth="1"/>
    <col min="7171" max="7171" width="12.28515625" style="48" customWidth="1"/>
    <col min="7172" max="7172" width="11" style="48" bestFit="1" customWidth="1"/>
    <col min="7173" max="7421" width="9.140625" style="48"/>
    <col min="7422" max="7422" width="28.5703125" style="48" customWidth="1"/>
    <col min="7423" max="7423" width="64.7109375" style="48" customWidth="1"/>
    <col min="7424" max="7424" width="9.85546875" style="48" bestFit="1" customWidth="1"/>
    <col min="7425" max="7425" width="15" style="48" customWidth="1"/>
    <col min="7426" max="7426" width="15.5703125" style="48" customWidth="1"/>
    <col min="7427" max="7427" width="12.28515625" style="48" customWidth="1"/>
    <col min="7428" max="7428" width="11" style="48" bestFit="1" customWidth="1"/>
    <col min="7429" max="7677" width="9.140625" style="48"/>
    <col min="7678" max="7678" width="28.5703125" style="48" customWidth="1"/>
    <col min="7679" max="7679" width="64.7109375" style="48" customWidth="1"/>
    <col min="7680" max="7680" width="9.85546875" style="48" bestFit="1" customWidth="1"/>
    <col min="7681" max="7681" width="15" style="48" customWidth="1"/>
    <col min="7682" max="7682" width="15.5703125" style="48" customWidth="1"/>
    <col min="7683" max="7683" width="12.28515625" style="48" customWidth="1"/>
    <col min="7684" max="7684" width="11" style="48" bestFit="1" customWidth="1"/>
    <col min="7685" max="7933" width="9.140625" style="48"/>
    <col min="7934" max="7934" width="28.5703125" style="48" customWidth="1"/>
    <col min="7935" max="7935" width="64.7109375" style="48" customWidth="1"/>
    <col min="7936" max="7936" width="9.85546875" style="48" bestFit="1" customWidth="1"/>
    <col min="7937" max="7937" width="15" style="48" customWidth="1"/>
    <col min="7938" max="7938" width="15.5703125" style="48" customWidth="1"/>
    <col min="7939" max="7939" width="12.28515625" style="48" customWidth="1"/>
    <col min="7940" max="7940" width="11" style="48" bestFit="1" customWidth="1"/>
    <col min="7941" max="8189" width="9.140625" style="48"/>
    <col min="8190" max="8190" width="28.5703125" style="48" customWidth="1"/>
    <col min="8191" max="8191" width="64.7109375" style="48" customWidth="1"/>
    <col min="8192" max="8192" width="9.85546875" style="48" bestFit="1" customWidth="1"/>
    <col min="8193" max="8193" width="15" style="48" customWidth="1"/>
    <col min="8194" max="8194" width="15.5703125" style="48" customWidth="1"/>
    <col min="8195" max="8195" width="12.28515625" style="48" customWidth="1"/>
    <col min="8196" max="8196" width="11" style="48" bestFit="1" customWidth="1"/>
    <col min="8197" max="8445" width="9.140625" style="48"/>
    <col min="8446" max="8446" width="28.5703125" style="48" customWidth="1"/>
    <col min="8447" max="8447" width="64.7109375" style="48" customWidth="1"/>
    <col min="8448" max="8448" width="9.85546875" style="48" bestFit="1" customWidth="1"/>
    <col min="8449" max="8449" width="15" style="48" customWidth="1"/>
    <col min="8450" max="8450" width="15.5703125" style="48" customWidth="1"/>
    <col min="8451" max="8451" width="12.28515625" style="48" customWidth="1"/>
    <col min="8452" max="8452" width="11" style="48" bestFit="1" customWidth="1"/>
    <col min="8453" max="8701" width="9.140625" style="48"/>
    <col min="8702" max="8702" width="28.5703125" style="48" customWidth="1"/>
    <col min="8703" max="8703" width="64.7109375" style="48" customWidth="1"/>
    <col min="8704" max="8704" width="9.85546875" style="48" bestFit="1" customWidth="1"/>
    <col min="8705" max="8705" width="15" style="48" customWidth="1"/>
    <col min="8706" max="8706" width="15.5703125" style="48" customWidth="1"/>
    <col min="8707" max="8707" width="12.28515625" style="48" customWidth="1"/>
    <col min="8708" max="8708" width="11" style="48" bestFit="1" customWidth="1"/>
    <col min="8709" max="8957" width="9.140625" style="48"/>
    <col min="8958" max="8958" width="28.5703125" style="48" customWidth="1"/>
    <col min="8959" max="8959" width="64.7109375" style="48" customWidth="1"/>
    <col min="8960" max="8960" width="9.85546875" style="48" bestFit="1" customWidth="1"/>
    <col min="8961" max="8961" width="15" style="48" customWidth="1"/>
    <col min="8962" max="8962" width="15.5703125" style="48" customWidth="1"/>
    <col min="8963" max="8963" width="12.28515625" style="48" customWidth="1"/>
    <col min="8964" max="8964" width="11" style="48" bestFit="1" customWidth="1"/>
    <col min="8965" max="9213" width="9.140625" style="48"/>
    <col min="9214" max="9214" width="28.5703125" style="48" customWidth="1"/>
    <col min="9215" max="9215" width="64.7109375" style="48" customWidth="1"/>
    <col min="9216" max="9216" width="9.85546875" style="48" bestFit="1" customWidth="1"/>
    <col min="9217" max="9217" width="15" style="48" customWidth="1"/>
    <col min="9218" max="9218" width="15.5703125" style="48" customWidth="1"/>
    <col min="9219" max="9219" width="12.28515625" style="48" customWidth="1"/>
    <col min="9220" max="9220" width="11" style="48" bestFit="1" customWidth="1"/>
    <col min="9221" max="9469" width="9.140625" style="48"/>
    <col min="9470" max="9470" width="28.5703125" style="48" customWidth="1"/>
    <col min="9471" max="9471" width="64.7109375" style="48" customWidth="1"/>
    <col min="9472" max="9472" width="9.85546875" style="48" bestFit="1" customWidth="1"/>
    <col min="9473" max="9473" width="15" style="48" customWidth="1"/>
    <col min="9474" max="9474" width="15.5703125" style="48" customWidth="1"/>
    <col min="9475" max="9475" width="12.28515625" style="48" customWidth="1"/>
    <col min="9476" max="9476" width="11" style="48" bestFit="1" customWidth="1"/>
    <col min="9477" max="9725" width="9.140625" style="48"/>
    <col min="9726" max="9726" width="28.5703125" style="48" customWidth="1"/>
    <col min="9727" max="9727" width="64.7109375" style="48" customWidth="1"/>
    <col min="9728" max="9728" width="9.85546875" style="48" bestFit="1" customWidth="1"/>
    <col min="9729" max="9729" width="15" style="48" customWidth="1"/>
    <col min="9730" max="9730" width="15.5703125" style="48" customWidth="1"/>
    <col min="9731" max="9731" width="12.28515625" style="48" customWidth="1"/>
    <col min="9732" max="9732" width="11" style="48" bestFit="1" customWidth="1"/>
    <col min="9733" max="9981" width="9.140625" style="48"/>
    <col min="9982" max="9982" width="28.5703125" style="48" customWidth="1"/>
    <col min="9983" max="9983" width="64.7109375" style="48" customWidth="1"/>
    <col min="9984" max="9984" width="9.85546875" style="48" bestFit="1" customWidth="1"/>
    <col min="9985" max="9985" width="15" style="48" customWidth="1"/>
    <col min="9986" max="9986" width="15.5703125" style="48" customWidth="1"/>
    <col min="9987" max="9987" width="12.28515625" style="48" customWidth="1"/>
    <col min="9988" max="9988" width="11" style="48" bestFit="1" customWidth="1"/>
    <col min="9989" max="10237" width="9.140625" style="48"/>
    <col min="10238" max="10238" width="28.5703125" style="48" customWidth="1"/>
    <col min="10239" max="10239" width="64.7109375" style="48" customWidth="1"/>
    <col min="10240" max="10240" width="9.85546875" style="48" bestFit="1" customWidth="1"/>
    <col min="10241" max="10241" width="15" style="48" customWidth="1"/>
    <col min="10242" max="10242" width="15.5703125" style="48" customWidth="1"/>
    <col min="10243" max="10243" width="12.28515625" style="48" customWidth="1"/>
    <col min="10244" max="10244" width="11" style="48" bestFit="1" customWidth="1"/>
    <col min="10245" max="10493" width="9.140625" style="48"/>
    <col min="10494" max="10494" width="28.5703125" style="48" customWidth="1"/>
    <col min="10495" max="10495" width="64.7109375" style="48" customWidth="1"/>
    <col min="10496" max="10496" width="9.85546875" style="48" bestFit="1" customWidth="1"/>
    <col min="10497" max="10497" width="15" style="48" customWidth="1"/>
    <col min="10498" max="10498" width="15.5703125" style="48" customWidth="1"/>
    <col min="10499" max="10499" width="12.28515625" style="48" customWidth="1"/>
    <col min="10500" max="10500" width="11" style="48" bestFit="1" customWidth="1"/>
    <col min="10501" max="10749" width="9.140625" style="48"/>
    <col min="10750" max="10750" width="28.5703125" style="48" customWidth="1"/>
    <col min="10751" max="10751" width="64.7109375" style="48" customWidth="1"/>
    <col min="10752" max="10752" width="9.85546875" style="48" bestFit="1" customWidth="1"/>
    <col min="10753" max="10753" width="15" style="48" customWidth="1"/>
    <col min="10754" max="10754" width="15.5703125" style="48" customWidth="1"/>
    <col min="10755" max="10755" width="12.28515625" style="48" customWidth="1"/>
    <col min="10756" max="10756" width="11" style="48" bestFit="1" customWidth="1"/>
    <col min="10757" max="11005" width="9.140625" style="48"/>
    <col min="11006" max="11006" width="28.5703125" style="48" customWidth="1"/>
    <col min="11007" max="11007" width="64.7109375" style="48" customWidth="1"/>
    <col min="11008" max="11008" width="9.85546875" style="48" bestFit="1" customWidth="1"/>
    <col min="11009" max="11009" width="15" style="48" customWidth="1"/>
    <col min="11010" max="11010" width="15.5703125" style="48" customWidth="1"/>
    <col min="11011" max="11011" width="12.28515625" style="48" customWidth="1"/>
    <col min="11012" max="11012" width="11" style="48" bestFit="1" customWidth="1"/>
    <col min="11013" max="11261" width="9.140625" style="48"/>
    <col min="11262" max="11262" width="28.5703125" style="48" customWidth="1"/>
    <col min="11263" max="11263" width="64.7109375" style="48" customWidth="1"/>
    <col min="11264" max="11264" width="9.85546875" style="48" bestFit="1" customWidth="1"/>
    <col min="11265" max="11265" width="15" style="48" customWidth="1"/>
    <col min="11266" max="11266" width="15.5703125" style="48" customWidth="1"/>
    <col min="11267" max="11267" width="12.28515625" style="48" customWidth="1"/>
    <col min="11268" max="11268" width="11" style="48" bestFit="1" customWidth="1"/>
    <col min="11269" max="11517" width="9.140625" style="48"/>
    <col min="11518" max="11518" width="28.5703125" style="48" customWidth="1"/>
    <col min="11519" max="11519" width="64.7109375" style="48" customWidth="1"/>
    <col min="11520" max="11520" width="9.85546875" style="48" bestFit="1" customWidth="1"/>
    <col min="11521" max="11521" width="15" style="48" customWidth="1"/>
    <col min="11522" max="11522" width="15.5703125" style="48" customWidth="1"/>
    <col min="11523" max="11523" width="12.28515625" style="48" customWidth="1"/>
    <col min="11524" max="11524" width="11" style="48" bestFit="1" customWidth="1"/>
    <col min="11525" max="11773" width="9.140625" style="48"/>
    <col min="11774" max="11774" width="28.5703125" style="48" customWidth="1"/>
    <col min="11775" max="11775" width="64.7109375" style="48" customWidth="1"/>
    <col min="11776" max="11776" width="9.85546875" style="48" bestFit="1" customWidth="1"/>
    <col min="11777" max="11777" width="15" style="48" customWidth="1"/>
    <col min="11778" max="11778" width="15.5703125" style="48" customWidth="1"/>
    <col min="11779" max="11779" width="12.28515625" style="48" customWidth="1"/>
    <col min="11780" max="11780" width="11" style="48" bestFit="1" customWidth="1"/>
    <col min="11781" max="12029" width="9.140625" style="48"/>
    <col min="12030" max="12030" width="28.5703125" style="48" customWidth="1"/>
    <col min="12031" max="12031" width="64.7109375" style="48" customWidth="1"/>
    <col min="12032" max="12032" width="9.85546875" style="48" bestFit="1" customWidth="1"/>
    <col min="12033" max="12033" width="15" style="48" customWidth="1"/>
    <col min="12034" max="12034" width="15.5703125" style="48" customWidth="1"/>
    <col min="12035" max="12035" width="12.28515625" style="48" customWidth="1"/>
    <col min="12036" max="12036" width="11" style="48" bestFit="1" customWidth="1"/>
    <col min="12037" max="12285" width="9.140625" style="48"/>
    <col min="12286" max="12286" width="28.5703125" style="48" customWidth="1"/>
    <col min="12287" max="12287" width="64.7109375" style="48" customWidth="1"/>
    <col min="12288" max="12288" width="9.85546875" style="48" bestFit="1" customWidth="1"/>
    <col min="12289" max="12289" width="15" style="48" customWidth="1"/>
    <col min="12290" max="12290" width="15.5703125" style="48" customWidth="1"/>
    <col min="12291" max="12291" width="12.28515625" style="48" customWidth="1"/>
    <col min="12292" max="12292" width="11" style="48" bestFit="1" customWidth="1"/>
    <col min="12293" max="12541" width="9.140625" style="48"/>
    <col min="12542" max="12542" width="28.5703125" style="48" customWidth="1"/>
    <col min="12543" max="12543" width="64.7109375" style="48" customWidth="1"/>
    <col min="12544" max="12544" width="9.85546875" style="48" bestFit="1" customWidth="1"/>
    <col min="12545" max="12545" width="15" style="48" customWidth="1"/>
    <col min="12546" max="12546" width="15.5703125" style="48" customWidth="1"/>
    <col min="12547" max="12547" width="12.28515625" style="48" customWidth="1"/>
    <col min="12548" max="12548" width="11" style="48" bestFit="1" customWidth="1"/>
    <col min="12549" max="12797" width="9.140625" style="48"/>
    <col min="12798" max="12798" width="28.5703125" style="48" customWidth="1"/>
    <col min="12799" max="12799" width="64.7109375" style="48" customWidth="1"/>
    <col min="12800" max="12800" width="9.85546875" style="48" bestFit="1" customWidth="1"/>
    <col min="12801" max="12801" width="15" style="48" customWidth="1"/>
    <col min="12802" max="12802" width="15.5703125" style="48" customWidth="1"/>
    <col min="12803" max="12803" width="12.28515625" style="48" customWidth="1"/>
    <col min="12804" max="12804" width="11" style="48" bestFit="1" customWidth="1"/>
    <col min="12805" max="13053" width="9.140625" style="48"/>
    <col min="13054" max="13054" width="28.5703125" style="48" customWidth="1"/>
    <col min="13055" max="13055" width="64.7109375" style="48" customWidth="1"/>
    <col min="13056" max="13056" width="9.85546875" style="48" bestFit="1" customWidth="1"/>
    <col min="13057" max="13057" width="15" style="48" customWidth="1"/>
    <col min="13058" max="13058" width="15.5703125" style="48" customWidth="1"/>
    <col min="13059" max="13059" width="12.28515625" style="48" customWidth="1"/>
    <col min="13060" max="13060" width="11" style="48" bestFit="1" customWidth="1"/>
    <col min="13061" max="13309" width="9.140625" style="48"/>
    <col min="13310" max="13310" width="28.5703125" style="48" customWidth="1"/>
    <col min="13311" max="13311" width="64.7109375" style="48" customWidth="1"/>
    <col min="13312" max="13312" width="9.85546875" style="48" bestFit="1" customWidth="1"/>
    <col min="13313" max="13313" width="15" style="48" customWidth="1"/>
    <col min="13314" max="13314" width="15.5703125" style="48" customWidth="1"/>
    <col min="13315" max="13315" width="12.28515625" style="48" customWidth="1"/>
    <col min="13316" max="13316" width="11" style="48" bestFit="1" customWidth="1"/>
    <col min="13317" max="13565" width="9.140625" style="48"/>
    <col min="13566" max="13566" width="28.5703125" style="48" customWidth="1"/>
    <col min="13567" max="13567" width="64.7109375" style="48" customWidth="1"/>
    <col min="13568" max="13568" width="9.85546875" style="48" bestFit="1" customWidth="1"/>
    <col min="13569" max="13569" width="15" style="48" customWidth="1"/>
    <col min="13570" max="13570" width="15.5703125" style="48" customWidth="1"/>
    <col min="13571" max="13571" width="12.28515625" style="48" customWidth="1"/>
    <col min="13572" max="13572" width="11" style="48" bestFit="1" customWidth="1"/>
    <col min="13573" max="13821" width="9.140625" style="48"/>
    <col min="13822" max="13822" width="28.5703125" style="48" customWidth="1"/>
    <col min="13823" max="13823" width="64.7109375" style="48" customWidth="1"/>
    <col min="13824" max="13824" width="9.85546875" style="48" bestFit="1" customWidth="1"/>
    <col min="13825" max="13825" width="15" style="48" customWidth="1"/>
    <col min="13826" max="13826" width="15.5703125" style="48" customWidth="1"/>
    <col min="13827" max="13827" width="12.28515625" style="48" customWidth="1"/>
    <col min="13828" max="13828" width="11" style="48" bestFit="1" customWidth="1"/>
    <col min="13829" max="14077" width="9.140625" style="48"/>
    <col min="14078" max="14078" width="28.5703125" style="48" customWidth="1"/>
    <col min="14079" max="14079" width="64.7109375" style="48" customWidth="1"/>
    <col min="14080" max="14080" width="9.85546875" style="48" bestFit="1" customWidth="1"/>
    <col min="14081" max="14081" width="15" style="48" customWidth="1"/>
    <col min="14082" max="14082" width="15.5703125" style="48" customWidth="1"/>
    <col min="14083" max="14083" width="12.28515625" style="48" customWidth="1"/>
    <col min="14084" max="14084" width="11" style="48" bestFit="1" customWidth="1"/>
    <col min="14085" max="14333" width="9.140625" style="48"/>
    <col min="14334" max="14334" width="28.5703125" style="48" customWidth="1"/>
    <col min="14335" max="14335" width="64.7109375" style="48" customWidth="1"/>
    <col min="14336" max="14336" width="9.85546875" style="48" bestFit="1" customWidth="1"/>
    <col min="14337" max="14337" width="15" style="48" customWidth="1"/>
    <col min="14338" max="14338" width="15.5703125" style="48" customWidth="1"/>
    <col min="14339" max="14339" width="12.28515625" style="48" customWidth="1"/>
    <col min="14340" max="14340" width="11" style="48" bestFit="1" customWidth="1"/>
    <col min="14341" max="14589" width="9.140625" style="48"/>
    <col min="14590" max="14590" width="28.5703125" style="48" customWidth="1"/>
    <col min="14591" max="14591" width="64.7109375" style="48" customWidth="1"/>
    <col min="14592" max="14592" width="9.85546875" style="48" bestFit="1" customWidth="1"/>
    <col min="14593" max="14593" width="15" style="48" customWidth="1"/>
    <col min="14594" max="14594" width="15.5703125" style="48" customWidth="1"/>
    <col min="14595" max="14595" width="12.28515625" style="48" customWidth="1"/>
    <col min="14596" max="14596" width="11" style="48" bestFit="1" customWidth="1"/>
    <col min="14597" max="14845" width="9.140625" style="48"/>
    <col min="14846" max="14846" width="28.5703125" style="48" customWidth="1"/>
    <col min="14847" max="14847" width="64.7109375" style="48" customWidth="1"/>
    <col min="14848" max="14848" width="9.85546875" style="48" bestFit="1" customWidth="1"/>
    <col min="14849" max="14849" width="15" style="48" customWidth="1"/>
    <col min="14850" max="14850" width="15.5703125" style="48" customWidth="1"/>
    <col min="14851" max="14851" width="12.28515625" style="48" customWidth="1"/>
    <col min="14852" max="14852" width="11" style="48" bestFit="1" customWidth="1"/>
    <col min="14853" max="15101" width="9.140625" style="48"/>
    <col min="15102" max="15102" width="28.5703125" style="48" customWidth="1"/>
    <col min="15103" max="15103" width="64.7109375" style="48" customWidth="1"/>
    <col min="15104" max="15104" width="9.85546875" style="48" bestFit="1" customWidth="1"/>
    <col min="15105" max="15105" width="15" style="48" customWidth="1"/>
    <col min="15106" max="15106" width="15.5703125" style="48" customWidth="1"/>
    <col min="15107" max="15107" width="12.28515625" style="48" customWidth="1"/>
    <col min="15108" max="15108" width="11" style="48" bestFit="1" customWidth="1"/>
    <col min="15109" max="15357" width="9.140625" style="48"/>
    <col min="15358" max="15358" width="28.5703125" style="48" customWidth="1"/>
    <col min="15359" max="15359" width="64.7109375" style="48" customWidth="1"/>
    <col min="15360" max="15360" width="9.85546875" style="48" bestFit="1" customWidth="1"/>
    <col min="15361" max="15361" width="15" style="48" customWidth="1"/>
    <col min="15362" max="15362" width="15.5703125" style="48" customWidth="1"/>
    <col min="15363" max="15363" width="12.28515625" style="48" customWidth="1"/>
    <col min="15364" max="15364" width="11" style="48" bestFit="1" customWidth="1"/>
    <col min="15365" max="15613" width="9.140625" style="48"/>
    <col min="15614" max="15614" width="28.5703125" style="48" customWidth="1"/>
    <col min="15615" max="15615" width="64.7109375" style="48" customWidth="1"/>
    <col min="15616" max="15616" width="9.85546875" style="48" bestFit="1" customWidth="1"/>
    <col min="15617" max="15617" width="15" style="48" customWidth="1"/>
    <col min="15618" max="15618" width="15.5703125" style="48" customWidth="1"/>
    <col min="15619" max="15619" width="12.28515625" style="48" customWidth="1"/>
    <col min="15620" max="15620" width="11" style="48" bestFit="1" customWidth="1"/>
    <col min="15621" max="15869" width="9.140625" style="48"/>
    <col min="15870" max="15870" width="28.5703125" style="48" customWidth="1"/>
    <col min="15871" max="15871" width="64.7109375" style="48" customWidth="1"/>
    <col min="15872" max="15872" width="9.85546875" style="48" bestFit="1" customWidth="1"/>
    <col min="15873" max="15873" width="15" style="48" customWidth="1"/>
    <col min="15874" max="15874" width="15.5703125" style="48" customWidth="1"/>
    <col min="15875" max="15875" width="12.28515625" style="48" customWidth="1"/>
    <col min="15876" max="15876" width="11" style="48" bestFit="1" customWidth="1"/>
    <col min="15877" max="16125" width="9.140625" style="48"/>
    <col min="16126" max="16126" width="28.5703125" style="48" customWidth="1"/>
    <col min="16127" max="16127" width="64.7109375" style="48" customWidth="1"/>
    <col min="16128" max="16128" width="9.85546875" style="48" bestFit="1" customWidth="1"/>
    <col min="16129" max="16129" width="15" style="48" customWidth="1"/>
    <col min="16130" max="16130" width="15.5703125" style="48" customWidth="1"/>
    <col min="16131" max="16131" width="12.28515625" style="48" customWidth="1"/>
    <col min="16132" max="16132" width="11" style="48" bestFit="1" customWidth="1"/>
    <col min="16133" max="16384" width="9.140625" style="48"/>
  </cols>
  <sheetData>
    <row r="1" spans="1:6" ht="18" x14ac:dyDescent="0.25">
      <c r="A1" s="66" t="s">
        <v>0</v>
      </c>
      <c r="B1" s="54"/>
      <c r="C1" s="54"/>
      <c r="D1" s="54"/>
      <c r="E1" s="54"/>
      <c r="F1" s="54"/>
    </row>
    <row r="3" spans="1:6" ht="20.25" customHeight="1" x14ac:dyDescent="0.2">
      <c r="A3" s="49" t="s">
        <v>20</v>
      </c>
      <c r="B3" s="2"/>
      <c r="C3" s="3"/>
      <c r="D3" s="3"/>
      <c r="E3" s="3"/>
      <c r="F3" s="54"/>
    </row>
    <row r="4" spans="1:6" ht="12.75" customHeight="1" x14ac:dyDescent="0.2">
      <c r="A4" s="17"/>
      <c r="B4" s="1"/>
      <c r="C4" s="4"/>
      <c r="D4" s="4"/>
      <c r="E4" s="4"/>
      <c r="F4" s="54"/>
    </row>
    <row r="5" spans="1:6" x14ac:dyDescent="0.2">
      <c r="A5" s="5" t="s">
        <v>1</v>
      </c>
      <c r="B5" s="1"/>
      <c r="C5" s="4"/>
      <c r="D5" s="4"/>
      <c r="E5" s="4"/>
      <c r="F5" s="54"/>
    </row>
    <row r="6" spans="1:6" x14ac:dyDescent="0.2">
      <c r="A6" s="6" t="s">
        <v>21</v>
      </c>
      <c r="B6" s="54"/>
      <c r="C6" s="6"/>
      <c r="D6" s="6"/>
      <c r="E6" s="6"/>
      <c r="F6" s="52"/>
    </row>
    <row r="7" spans="1:6" ht="25.5" x14ac:dyDescent="0.2">
      <c r="A7" s="74" t="s">
        <v>22</v>
      </c>
      <c r="B7" s="54"/>
      <c r="C7" s="6"/>
      <c r="D7" s="6"/>
      <c r="E7" s="6"/>
      <c r="F7" s="67"/>
    </row>
    <row r="8" spans="1:6" x14ac:dyDescent="0.2">
      <c r="A8" s="6" t="s">
        <v>23</v>
      </c>
      <c r="B8" s="54"/>
      <c r="C8" s="6"/>
      <c r="D8" s="6"/>
      <c r="E8" s="6"/>
      <c r="F8" s="54"/>
    </row>
    <row r="9" spans="1:6" x14ac:dyDescent="0.2">
      <c r="A9" s="6" t="s">
        <v>2</v>
      </c>
      <c r="B9" s="54"/>
      <c r="C9" s="6"/>
      <c r="D9" s="6"/>
      <c r="E9" s="6"/>
      <c r="F9" s="54"/>
    </row>
    <row r="10" spans="1:6" x14ac:dyDescent="0.2">
      <c r="A10" s="6" t="s">
        <v>24</v>
      </c>
      <c r="B10" s="54"/>
      <c r="C10" s="6"/>
      <c r="D10" s="6"/>
      <c r="E10" s="6"/>
      <c r="F10" s="54"/>
    </row>
    <row r="11" spans="1:6" ht="15" x14ac:dyDescent="0.25">
      <c r="A11" s="73" t="s">
        <v>25</v>
      </c>
      <c r="B11" s="54"/>
      <c r="C11" s="6"/>
      <c r="D11" s="6"/>
      <c r="E11" s="6"/>
      <c r="F11" s="54"/>
    </row>
    <row r="12" spans="1:6" x14ac:dyDescent="0.2">
      <c r="A12" s="6" t="s">
        <v>26</v>
      </c>
      <c r="B12" s="54"/>
      <c r="C12" s="4"/>
      <c r="D12" s="4"/>
      <c r="E12" s="4"/>
      <c r="F12" s="54"/>
    </row>
    <row r="13" spans="1:6" x14ac:dyDescent="0.2">
      <c r="A13" s="6"/>
      <c r="B13" s="1"/>
      <c r="C13" s="4"/>
      <c r="D13" s="4"/>
      <c r="E13" s="4"/>
      <c r="F13" s="54"/>
    </row>
    <row r="14" spans="1:6" x14ac:dyDescent="0.2">
      <c r="A14" s="65" t="s">
        <v>31</v>
      </c>
      <c r="B14" s="1"/>
      <c r="C14" s="4"/>
      <c r="D14" s="4"/>
      <c r="E14" s="4"/>
      <c r="F14" s="54"/>
    </row>
    <row r="15" spans="1:6" x14ac:dyDescent="0.2">
      <c r="A15" s="38" t="s">
        <v>3</v>
      </c>
      <c r="B15" s="38" t="s">
        <v>4</v>
      </c>
      <c r="C15" s="8" t="s">
        <v>5</v>
      </c>
      <c r="D15" s="8" t="s">
        <v>6</v>
      </c>
      <c r="E15" s="8" t="s">
        <v>7</v>
      </c>
      <c r="F15" s="54"/>
    </row>
    <row r="16" spans="1:6" x14ac:dyDescent="0.2">
      <c r="A16" s="7"/>
      <c r="B16" s="7"/>
      <c r="C16" s="77"/>
      <c r="D16" s="55"/>
      <c r="E16" s="9">
        <f>C16*D16</f>
        <v>0</v>
      </c>
      <c r="F16" s="54"/>
    </row>
    <row r="17" spans="1:5" x14ac:dyDescent="0.2">
      <c r="A17" s="7"/>
      <c r="B17" s="7"/>
      <c r="C17" s="77"/>
      <c r="D17" s="55"/>
      <c r="E17" s="9">
        <f>C17*D17</f>
        <v>0</v>
      </c>
    </row>
    <row r="18" spans="1:5" x14ac:dyDescent="0.2">
      <c r="A18" s="10"/>
      <c r="B18" s="11"/>
      <c r="C18" s="77"/>
      <c r="D18" s="55"/>
      <c r="E18" s="9"/>
    </row>
    <row r="19" spans="1:5" x14ac:dyDescent="0.2">
      <c r="A19" s="7"/>
      <c r="B19" s="12" t="s">
        <v>8</v>
      </c>
      <c r="C19" s="82">
        <f>SUM(E16:E17)</f>
        <v>0</v>
      </c>
      <c r="D19" s="83"/>
      <c r="E19" s="9"/>
    </row>
    <row r="20" spans="1:5" x14ac:dyDescent="0.2">
      <c r="A20" s="13"/>
      <c r="B20" s="14" t="s">
        <v>9</v>
      </c>
      <c r="C20" s="56">
        <v>0</v>
      </c>
      <c r="D20" s="57"/>
      <c r="E20" s="9"/>
    </row>
    <row r="21" spans="1:5" x14ac:dyDescent="0.2">
      <c r="A21" s="13"/>
      <c r="B21" s="15" t="s">
        <v>10</v>
      </c>
      <c r="C21" s="82">
        <f>C19*(1-C20)</f>
        <v>0</v>
      </c>
      <c r="D21" s="83"/>
      <c r="E21" s="16">
        <f>C21</f>
        <v>0</v>
      </c>
    </row>
    <row r="22" spans="1:5" x14ac:dyDescent="0.2">
      <c r="A22" s="17"/>
      <c r="B22" s="17"/>
      <c r="C22" s="58"/>
      <c r="D22" s="59"/>
      <c r="E22" s="19"/>
    </row>
    <row r="23" spans="1:5" x14ac:dyDescent="0.2">
      <c r="A23" s="17" t="s">
        <v>32</v>
      </c>
      <c r="B23" s="1"/>
      <c r="C23" s="20"/>
      <c r="D23" s="20"/>
      <c r="E23" s="20"/>
    </row>
    <row r="24" spans="1:5" x14ac:dyDescent="0.2">
      <c r="A24" s="38" t="s">
        <v>3</v>
      </c>
      <c r="B24" s="38" t="s">
        <v>4</v>
      </c>
      <c r="C24" s="39" t="s">
        <v>5</v>
      </c>
      <c r="D24" s="39" t="s">
        <v>6</v>
      </c>
      <c r="E24" s="39" t="s">
        <v>7</v>
      </c>
    </row>
    <row r="25" spans="1:5" x14ac:dyDescent="0.2">
      <c r="A25" s="7"/>
      <c r="B25" s="33"/>
      <c r="C25" s="24"/>
      <c r="D25" s="55"/>
      <c r="E25" s="9">
        <f>C25*D25</f>
        <v>0</v>
      </c>
    </row>
    <row r="26" spans="1:5" x14ac:dyDescent="0.2">
      <c r="A26" s="7"/>
      <c r="B26" s="33"/>
      <c r="C26" s="24"/>
      <c r="D26" s="55"/>
      <c r="E26" s="9">
        <f>C26*D26</f>
        <v>0</v>
      </c>
    </row>
    <row r="27" spans="1:5" x14ac:dyDescent="0.2">
      <c r="A27" s="7"/>
      <c r="B27" s="11"/>
      <c r="C27" s="77"/>
      <c r="D27" s="55"/>
      <c r="E27" s="9"/>
    </row>
    <row r="28" spans="1:5" x14ac:dyDescent="0.2">
      <c r="A28" s="7"/>
      <c r="B28" s="12" t="s">
        <v>8</v>
      </c>
      <c r="C28" s="82">
        <f>SUM(E25:E26)</f>
        <v>0</v>
      </c>
      <c r="D28" s="83"/>
      <c r="E28" s="9"/>
    </row>
    <row r="29" spans="1:5" x14ac:dyDescent="0.2">
      <c r="A29" s="13"/>
      <c r="B29" s="14" t="s">
        <v>9</v>
      </c>
      <c r="C29" s="56">
        <v>0</v>
      </c>
      <c r="D29" s="57"/>
      <c r="E29" s="9"/>
    </row>
    <row r="30" spans="1:5" x14ac:dyDescent="0.2">
      <c r="A30" s="13"/>
      <c r="B30" s="15" t="s">
        <v>10</v>
      </c>
      <c r="C30" s="84">
        <f>C28*(1-C29)</f>
        <v>0</v>
      </c>
      <c r="D30" s="85"/>
      <c r="E30" s="16">
        <f>C30</f>
        <v>0</v>
      </c>
    </row>
    <row r="31" spans="1:5" x14ac:dyDescent="0.2">
      <c r="A31" s="21"/>
      <c r="B31" s="21"/>
      <c r="C31" s="60"/>
      <c r="D31" s="61"/>
      <c r="E31" s="22"/>
    </row>
    <row r="32" spans="1:5" x14ac:dyDescent="0.2">
      <c r="A32" s="65" t="s">
        <v>33</v>
      </c>
      <c r="B32" s="1"/>
      <c r="C32" s="20"/>
      <c r="D32" s="20"/>
      <c r="E32" s="4"/>
    </row>
    <row r="33" spans="1:5" x14ac:dyDescent="0.2">
      <c r="A33" s="40" t="s">
        <v>3</v>
      </c>
      <c r="B33" s="40" t="s">
        <v>4</v>
      </c>
      <c r="C33" s="8" t="s">
        <v>5</v>
      </c>
      <c r="D33" s="8" t="s">
        <v>6</v>
      </c>
      <c r="E33" s="8" t="s">
        <v>7</v>
      </c>
    </row>
    <row r="34" spans="1:5" x14ac:dyDescent="0.2">
      <c r="A34" s="33"/>
      <c r="B34" s="7"/>
      <c r="C34" s="77"/>
      <c r="D34" s="62"/>
      <c r="E34" s="25">
        <f>C34*D34</f>
        <v>0</v>
      </c>
    </row>
    <row r="35" spans="1:5" x14ac:dyDescent="0.2">
      <c r="A35" s="33"/>
      <c r="B35" s="7"/>
      <c r="C35" s="77"/>
      <c r="D35" s="62"/>
      <c r="E35" s="25">
        <f>C35*D35</f>
        <v>0</v>
      </c>
    </row>
    <row r="36" spans="1:5" x14ac:dyDescent="0.2">
      <c r="A36" s="54"/>
      <c r="B36" s="23"/>
      <c r="C36" s="24"/>
      <c r="D36" s="62"/>
      <c r="E36" s="25"/>
    </row>
    <row r="37" spans="1:5" x14ac:dyDescent="0.2">
      <c r="A37" s="7"/>
      <c r="B37" s="12" t="s">
        <v>8</v>
      </c>
      <c r="C37" s="82">
        <f>SUM(E34:E35)</f>
        <v>0</v>
      </c>
      <c r="D37" s="83"/>
      <c r="E37" s="9"/>
    </row>
    <row r="38" spans="1:5" s="1" customFormat="1" x14ac:dyDescent="0.2">
      <c r="A38" s="13"/>
      <c r="B38" s="14" t="s">
        <v>9</v>
      </c>
      <c r="C38" s="56">
        <v>0</v>
      </c>
      <c r="D38" s="57"/>
      <c r="E38" s="9"/>
    </row>
    <row r="39" spans="1:5" x14ac:dyDescent="0.2">
      <c r="A39" s="13"/>
      <c r="B39" s="15" t="s">
        <v>10</v>
      </c>
      <c r="C39" s="82">
        <f>C37*(1-C38)</f>
        <v>0</v>
      </c>
      <c r="D39" s="83"/>
      <c r="E39" s="16">
        <f>C39</f>
        <v>0</v>
      </c>
    </row>
    <row r="40" spans="1:5" x14ac:dyDescent="0.2">
      <c r="A40" s="17"/>
      <c r="B40" s="17"/>
      <c r="C40" s="58"/>
      <c r="D40" s="59"/>
      <c r="E40" s="19"/>
    </row>
    <row r="41" spans="1:5" x14ac:dyDescent="0.2">
      <c r="A41" s="17" t="s">
        <v>34</v>
      </c>
      <c r="B41" s="1"/>
      <c r="C41" s="20"/>
      <c r="D41" s="20"/>
      <c r="E41" s="20"/>
    </row>
    <row r="42" spans="1:5" x14ac:dyDescent="0.2">
      <c r="A42" s="26" t="s">
        <v>3</v>
      </c>
      <c r="B42" s="26" t="s">
        <v>4</v>
      </c>
      <c r="C42" s="8" t="s">
        <v>5</v>
      </c>
      <c r="D42" s="8" t="s">
        <v>6</v>
      </c>
      <c r="E42" s="8" t="s">
        <v>7</v>
      </c>
    </row>
    <row r="43" spans="1:5" x14ac:dyDescent="0.2">
      <c r="A43" s="7"/>
      <c r="B43" s="33"/>
      <c r="C43" s="77"/>
      <c r="D43" s="55"/>
      <c r="E43" s="9">
        <f>C43*D43</f>
        <v>0</v>
      </c>
    </row>
    <row r="44" spans="1:5" x14ac:dyDescent="0.2">
      <c r="A44" s="7"/>
      <c r="B44" s="11"/>
      <c r="C44" s="77"/>
      <c r="D44" s="55"/>
      <c r="E44" s="9">
        <f>C44*D44</f>
        <v>0</v>
      </c>
    </row>
    <row r="45" spans="1:5" x14ac:dyDescent="0.2">
      <c r="A45" s="7"/>
      <c r="B45" s="12"/>
      <c r="C45" s="82">
        <f>SUM(E43,E44)</f>
        <v>0</v>
      </c>
      <c r="D45" s="83"/>
      <c r="E45" s="9"/>
    </row>
    <row r="46" spans="1:5" x14ac:dyDescent="0.2">
      <c r="A46" s="13"/>
      <c r="B46" s="14" t="s">
        <v>9</v>
      </c>
      <c r="C46" s="56">
        <v>0</v>
      </c>
      <c r="D46" s="57"/>
      <c r="E46" s="9"/>
    </row>
    <row r="47" spans="1:5" x14ac:dyDescent="0.2">
      <c r="A47" s="13"/>
      <c r="B47" s="15" t="s">
        <v>10</v>
      </c>
      <c r="C47" s="82">
        <f>C45*(1-C46)</f>
        <v>0</v>
      </c>
      <c r="D47" s="83"/>
      <c r="E47" s="16">
        <f>C47</f>
        <v>0</v>
      </c>
    </row>
    <row r="48" spans="1:5" x14ac:dyDescent="0.2">
      <c r="A48" s="26"/>
      <c r="B48" s="27"/>
      <c r="C48" s="28"/>
      <c r="D48" s="28"/>
      <c r="E48" s="29"/>
    </row>
    <row r="49" spans="1:5" x14ac:dyDescent="0.2">
      <c r="A49" s="65" t="s">
        <v>35</v>
      </c>
      <c r="B49" s="1"/>
      <c r="C49" s="20"/>
      <c r="D49" s="20"/>
      <c r="E49" s="4"/>
    </row>
    <row r="50" spans="1:5" x14ac:dyDescent="0.2">
      <c r="A50" s="68" t="s">
        <v>3</v>
      </c>
      <c r="B50" s="68" t="s">
        <v>4</v>
      </c>
      <c r="C50" s="8" t="s">
        <v>5</v>
      </c>
      <c r="D50" s="8" t="s">
        <v>6</v>
      </c>
      <c r="E50" s="8" t="s">
        <v>7</v>
      </c>
    </row>
    <row r="51" spans="1:5" x14ac:dyDescent="0.2">
      <c r="A51" s="53"/>
      <c r="B51" s="33"/>
      <c r="C51" s="69"/>
      <c r="D51" s="70"/>
      <c r="E51" s="71">
        <f>C51*D51</f>
        <v>0</v>
      </c>
    </row>
    <row r="52" spans="1:5" x14ac:dyDescent="0.2">
      <c r="A52" s="53"/>
      <c r="B52" s="53"/>
      <c r="C52" s="69"/>
      <c r="D52" s="70"/>
      <c r="E52" s="71">
        <f>C52*D52</f>
        <v>0</v>
      </c>
    </row>
    <row r="53" spans="1:5" x14ac:dyDescent="0.2">
      <c r="A53" s="53"/>
      <c r="B53" s="53"/>
      <c r="C53" s="69"/>
      <c r="D53" s="70"/>
      <c r="E53" s="71"/>
    </row>
    <row r="54" spans="1:5" x14ac:dyDescent="0.2">
      <c r="A54" s="7"/>
      <c r="B54" s="30"/>
      <c r="C54" s="69"/>
      <c r="D54" s="70"/>
      <c r="E54" s="71"/>
    </row>
    <row r="55" spans="1:5" ht="17.25" customHeight="1" x14ac:dyDescent="0.2">
      <c r="A55" s="7"/>
      <c r="B55" s="12" t="s">
        <v>8</v>
      </c>
      <c r="C55" s="82">
        <f>SUM(E51:E53)</f>
        <v>0</v>
      </c>
      <c r="D55" s="83"/>
      <c r="E55" s="9"/>
    </row>
    <row r="56" spans="1:5" x14ac:dyDescent="0.2">
      <c r="A56" s="13"/>
      <c r="B56" s="14" t="s">
        <v>9</v>
      </c>
      <c r="C56" s="56">
        <v>0</v>
      </c>
      <c r="D56" s="57"/>
      <c r="E56" s="9"/>
    </row>
    <row r="57" spans="1:5" x14ac:dyDescent="0.2">
      <c r="A57" s="13"/>
      <c r="B57" s="15" t="s">
        <v>10</v>
      </c>
      <c r="C57" s="82">
        <f>C55*(1-C56)</f>
        <v>0</v>
      </c>
      <c r="D57" s="83"/>
      <c r="E57" s="16">
        <f>C57</f>
        <v>0</v>
      </c>
    </row>
    <row r="58" spans="1:5" x14ac:dyDescent="0.2">
      <c r="A58" s="31"/>
      <c r="B58" s="31"/>
      <c r="C58" s="63"/>
      <c r="D58" s="64"/>
      <c r="E58" s="32"/>
    </row>
    <row r="59" spans="1:5" x14ac:dyDescent="0.2">
      <c r="A59" s="17" t="s">
        <v>36</v>
      </c>
      <c r="B59" s="1"/>
      <c r="C59" s="20"/>
      <c r="D59" s="20"/>
      <c r="E59" s="4"/>
    </row>
    <row r="60" spans="1:5" x14ac:dyDescent="0.2">
      <c r="A60" s="40" t="s">
        <v>3</v>
      </c>
      <c r="B60" s="40" t="s">
        <v>4</v>
      </c>
      <c r="C60" s="34" t="s">
        <v>5</v>
      </c>
      <c r="D60" s="34" t="s">
        <v>6</v>
      </c>
      <c r="E60" s="34" t="s">
        <v>7</v>
      </c>
    </row>
    <row r="61" spans="1:5" x14ac:dyDescent="0.2">
      <c r="A61" s="33"/>
      <c r="B61" s="33"/>
      <c r="C61" s="24"/>
      <c r="D61" s="62"/>
      <c r="E61" s="25">
        <f>C61*D61</f>
        <v>0</v>
      </c>
    </row>
    <row r="62" spans="1:5" x14ac:dyDescent="0.2">
      <c r="A62" s="33"/>
      <c r="B62" s="33"/>
      <c r="C62" s="24"/>
      <c r="D62" s="62"/>
      <c r="E62" s="25">
        <f>C62*D62</f>
        <v>0</v>
      </c>
    </row>
    <row r="63" spans="1:5" x14ac:dyDescent="0.2">
      <c r="A63" s="33"/>
      <c r="B63" s="23"/>
      <c r="C63" s="24"/>
      <c r="D63" s="62"/>
      <c r="E63" s="25"/>
    </row>
    <row r="64" spans="1:5" x14ac:dyDescent="0.2">
      <c r="A64" s="7"/>
      <c r="B64" s="12" t="s">
        <v>8</v>
      </c>
      <c r="C64" s="82">
        <f>SUM(E61:E62)</f>
        <v>0</v>
      </c>
      <c r="D64" s="83"/>
      <c r="E64" s="9"/>
    </row>
    <row r="65" spans="1:5" x14ac:dyDescent="0.2">
      <c r="A65" s="13"/>
      <c r="B65" s="14" t="s">
        <v>9</v>
      </c>
      <c r="C65" s="56">
        <v>0</v>
      </c>
      <c r="D65" s="57"/>
      <c r="E65" s="9"/>
    </row>
    <row r="66" spans="1:5" x14ac:dyDescent="0.2">
      <c r="A66" s="13"/>
      <c r="B66" s="15" t="s">
        <v>10</v>
      </c>
      <c r="C66" s="82">
        <f>C64*(1-C65)</f>
        <v>0</v>
      </c>
      <c r="D66" s="83"/>
      <c r="E66" s="16">
        <f>C66</f>
        <v>0</v>
      </c>
    </row>
    <row r="67" spans="1:5" x14ac:dyDescent="0.2">
      <c r="A67" s="21"/>
      <c r="B67" s="21"/>
      <c r="C67" s="60"/>
      <c r="D67" s="61"/>
      <c r="E67" s="22"/>
    </row>
    <row r="68" spans="1:5" x14ac:dyDescent="0.2">
      <c r="A68" s="65" t="s">
        <v>37</v>
      </c>
      <c r="B68" s="1"/>
      <c r="C68" s="20"/>
      <c r="D68" s="20"/>
      <c r="E68" s="4"/>
    </row>
    <row r="69" spans="1:5" x14ac:dyDescent="0.2">
      <c r="A69" s="38" t="s">
        <v>3</v>
      </c>
      <c r="B69" s="38" t="s">
        <v>4</v>
      </c>
      <c r="C69" s="8" t="s">
        <v>5</v>
      </c>
      <c r="D69" s="8" t="s">
        <v>6</v>
      </c>
      <c r="E69" s="8" t="s">
        <v>7</v>
      </c>
    </row>
    <row r="70" spans="1:5" x14ac:dyDescent="0.2">
      <c r="A70" s="7"/>
      <c r="B70" s="7"/>
      <c r="C70" s="69"/>
      <c r="D70" s="70"/>
      <c r="E70" s="71">
        <f>C70*D70</f>
        <v>0</v>
      </c>
    </row>
    <row r="71" spans="1:5" x14ac:dyDescent="0.2">
      <c r="A71" s="7"/>
      <c r="B71" s="7"/>
      <c r="C71" s="69"/>
      <c r="D71" s="70"/>
      <c r="E71" s="71">
        <f>C71*D71</f>
        <v>0</v>
      </c>
    </row>
    <row r="72" spans="1:5" x14ac:dyDescent="0.2">
      <c r="A72" s="7"/>
      <c r="B72" s="30"/>
      <c r="C72" s="69"/>
      <c r="D72" s="70"/>
      <c r="E72" s="71"/>
    </row>
    <row r="73" spans="1:5" x14ac:dyDescent="0.2">
      <c r="A73" s="7"/>
      <c r="B73" s="12" t="s">
        <v>8</v>
      </c>
      <c r="C73" s="82">
        <f>SUM(E70:E71)</f>
        <v>0</v>
      </c>
      <c r="D73" s="83"/>
      <c r="E73" s="9"/>
    </row>
    <row r="74" spans="1:5" x14ac:dyDescent="0.2">
      <c r="A74" s="13"/>
      <c r="B74" s="14" t="s">
        <v>9</v>
      </c>
      <c r="C74" s="56">
        <v>0</v>
      </c>
      <c r="D74" s="57"/>
      <c r="E74" s="9"/>
    </row>
    <row r="75" spans="1:5" x14ac:dyDescent="0.2">
      <c r="A75" s="13"/>
      <c r="B75" s="15" t="s">
        <v>10</v>
      </c>
      <c r="C75" s="82">
        <f>C73*(1-C74)</f>
        <v>0</v>
      </c>
      <c r="D75" s="83"/>
      <c r="E75" s="16">
        <f>C75</f>
        <v>0</v>
      </c>
    </row>
    <row r="76" spans="1:5" x14ac:dyDescent="0.2">
      <c r="A76" s="31"/>
      <c r="B76" s="31"/>
      <c r="C76" s="63"/>
      <c r="D76" s="64"/>
      <c r="E76" s="32"/>
    </row>
    <row r="77" spans="1:5" x14ac:dyDescent="0.2">
      <c r="A77" s="17" t="s">
        <v>38</v>
      </c>
      <c r="B77" s="1"/>
      <c r="C77" s="20"/>
      <c r="D77" s="20"/>
      <c r="E77" s="4"/>
    </row>
    <row r="78" spans="1:5" x14ac:dyDescent="0.2">
      <c r="A78" s="1" t="s">
        <v>3</v>
      </c>
      <c r="B78" s="1" t="s">
        <v>4</v>
      </c>
      <c r="C78" s="34" t="s">
        <v>5</v>
      </c>
      <c r="D78" s="34" t="s">
        <v>6</v>
      </c>
      <c r="E78" s="34" t="s">
        <v>7</v>
      </c>
    </row>
    <row r="79" spans="1:5" x14ac:dyDescent="0.2">
      <c r="A79" s="7"/>
      <c r="B79" s="7"/>
      <c r="C79" s="24"/>
      <c r="D79" s="62"/>
      <c r="E79" s="25">
        <f>C79*D79</f>
        <v>0</v>
      </c>
    </row>
    <row r="80" spans="1:5" x14ac:dyDescent="0.2">
      <c r="A80" s="33"/>
      <c r="B80" s="23"/>
      <c r="C80" s="24"/>
      <c r="D80" s="62"/>
      <c r="E80" s="25">
        <f>C80*D80</f>
        <v>0</v>
      </c>
    </row>
    <row r="81" spans="1:5" x14ac:dyDescent="0.2">
      <c r="A81" s="7"/>
      <c r="B81" s="12" t="s">
        <v>8</v>
      </c>
      <c r="C81" s="82">
        <f>SUM(E78:E79)</f>
        <v>0</v>
      </c>
      <c r="D81" s="83"/>
      <c r="E81" s="9"/>
    </row>
    <row r="82" spans="1:5" ht="14.25" customHeight="1" x14ac:dyDescent="0.2">
      <c r="A82" s="13"/>
      <c r="B82" s="14" t="s">
        <v>9</v>
      </c>
      <c r="C82" s="56">
        <v>0</v>
      </c>
      <c r="D82" s="57"/>
      <c r="E82" s="9"/>
    </row>
    <row r="83" spans="1:5" x14ac:dyDescent="0.2">
      <c r="A83" s="13"/>
      <c r="B83" s="15" t="s">
        <v>10</v>
      </c>
      <c r="C83" s="82">
        <f>C81*(1-C82)</f>
        <v>0</v>
      </c>
      <c r="D83" s="83"/>
      <c r="E83" s="16">
        <f>C83</f>
        <v>0</v>
      </c>
    </row>
    <row r="84" spans="1:5" x14ac:dyDescent="0.2">
      <c r="A84" s="26"/>
      <c r="B84" s="27"/>
      <c r="C84" s="28"/>
      <c r="D84" s="28"/>
      <c r="E84" s="29"/>
    </row>
    <row r="85" spans="1:5" x14ac:dyDescent="0.2">
      <c r="A85" s="65" t="s">
        <v>39</v>
      </c>
      <c r="B85" s="1"/>
      <c r="C85" s="20"/>
      <c r="D85" s="20"/>
      <c r="E85" s="4"/>
    </row>
    <row r="86" spans="1:5" x14ac:dyDescent="0.2">
      <c r="A86" s="38" t="s">
        <v>3</v>
      </c>
      <c r="B86" s="38" t="s">
        <v>4</v>
      </c>
      <c r="C86" s="8" t="s">
        <v>5</v>
      </c>
      <c r="D86" s="8" t="s">
        <v>6</v>
      </c>
      <c r="E86" s="8" t="s">
        <v>7</v>
      </c>
    </row>
    <row r="87" spans="1:5" x14ac:dyDescent="0.2">
      <c r="A87" s="7"/>
      <c r="B87" s="7"/>
      <c r="C87" s="69"/>
      <c r="D87" s="70"/>
      <c r="E87" s="71">
        <f>C87*D87</f>
        <v>0</v>
      </c>
    </row>
    <row r="88" spans="1:5" x14ac:dyDescent="0.2">
      <c r="A88" s="7"/>
      <c r="B88" s="7"/>
      <c r="C88" s="69"/>
      <c r="D88" s="70"/>
      <c r="E88" s="71">
        <f>C88*D88</f>
        <v>0</v>
      </c>
    </row>
    <row r="89" spans="1:5" x14ac:dyDescent="0.2">
      <c r="A89" s="7"/>
      <c r="B89" s="11"/>
      <c r="C89" s="69"/>
      <c r="D89" s="70"/>
      <c r="E89" s="71"/>
    </row>
    <row r="90" spans="1:5" x14ac:dyDescent="0.2">
      <c r="A90" s="7"/>
      <c r="B90" s="12" t="s">
        <v>8</v>
      </c>
      <c r="C90" s="82">
        <f>SUM(E87:E88)</f>
        <v>0</v>
      </c>
      <c r="D90" s="83"/>
      <c r="E90" s="9"/>
    </row>
    <row r="91" spans="1:5" x14ac:dyDescent="0.2">
      <c r="A91" s="13"/>
      <c r="B91" s="14" t="s">
        <v>9</v>
      </c>
      <c r="C91" s="56">
        <v>0</v>
      </c>
      <c r="D91" s="57"/>
      <c r="E91" s="9"/>
    </row>
    <row r="92" spans="1:5" x14ac:dyDescent="0.2">
      <c r="A92" s="13"/>
      <c r="B92" s="15" t="s">
        <v>10</v>
      </c>
      <c r="C92" s="82">
        <f>C90*(1-C91)</f>
        <v>0</v>
      </c>
      <c r="D92" s="83"/>
      <c r="E92" s="16">
        <f>C92</f>
        <v>0</v>
      </c>
    </row>
    <row r="93" spans="1:5" x14ac:dyDescent="0.2">
      <c r="A93" s="31"/>
      <c r="B93" s="31"/>
      <c r="C93" s="63"/>
      <c r="D93" s="64"/>
      <c r="E93" s="32"/>
    </row>
    <row r="94" spans="1:5" x14ac:dyDescent="0.2">
      <c r="A94" s="17" t="s">
        <v>40</v>
      </c>
      <c r="B94" s="1"/>
      <c r="C94" s="20"/>
      <c r="D94" s="20"/>
      <c r="E94" s="4"/>
    </row>
    <row r="95" spans="1:5" x14ac:dyDescent="0.2">
      <c r="A95" s="1" t="s">
        <v>3</v>
      </c>
      <c r="B95" s="1" t="s">
        <v>4</v>
      </c>
      <c r="C95" s="34" t="s">
        <v>5</v>
      </c>
      <c r="D95" s="34" t="s">
        <v>6</v>
      </c>
      <c r="E95" s="34" t="s">
        <v>7</v>
      </c>
    </row>
    <row r="96" spans="1:5" x14ac:dyDescent="0.2">
      <c r="A96" s="7"/>
      <c r="B96" s="7"/>
      <c r="C96" s="24"/>
      <c r="D96" s="62"/>
      <c r="E96" s="25">
        <f>C96*D96</f>
        <v>0</v>
      </c>
    </row>
    <row r="97" spans="1:5" x14ac:dyDescent="0.2">
      <c r="A97" s="7"/>
      <c r="B97" s="7"/>
      <c r="C97" s="24"/>
      <c r="D97" s="62"/>
      <c r="E97" s="25">
        <f>C97*D97</f>
        <v>0</v>
      </c>
    </row>
    <row r="98" spans="1:5" x14ac:dyDescent="0.2">
      <c r="A98" s="33"/>
      <c r="B98" s="23"/>
      <c r="C98" s="24"/>
      <c r="D98" s="62"/>
      <c r="E98" s="25"/>
    </row>
    <row r="99" spans="1:5" x14ac:dyDescent="0.2">
      <c r="A99" s="7"/>
      <c r="B99" s="12" t="s">
        <v>8</v>
      </c>
      <c r="C99" s="82">
        <f>SUM(E96:E97)</f>
        <v>0</v>
      </c>
      <c r="D99" s="83"/>
      <c r="E99" s="9"/>
    </row>
    <row r="100" spans="1:5" ht="14.25" customHeight="1" x14ac:dyDescent="0.2">
      <c r="A100" s="13"/>
      <c r="B100" s="14" t="s">
        <v>9</v>
      </c>
      <c r="C100" s="56">
        <v>0</v>
      </c>
      <c r="D100" s="57"/>
      <c r="E100" s="9"/>
    </row>
    <row r="101" spans="1:5" x14ac:dyDescent="0.2">
      <c r="A101" s="13"/>
      <c r="B101" s="15" t="s">
        <v>10</v>
      </c>
      <c r="C101" s="82">
        <f>C99*(1-C100)</f>
        <v>0</v>
      </c>
      <c r="D101" s="83"/>
      <c r="E101" s="16">
        <f>C101</f>
        <v>0</v>
      </c>
    </row>
    <row r="102" spans="1:5" x14ac:dyDescent="0.2">
      <c r="A102" s="26"/>
      <c r="B102" s="27"/>
      <c r="C102" s="28"/>
      <c r="D102" s="28"/>
      <c r="E102" s="29"/>
    </row>
    <row r="103" spans="1:5" x14ac:dyDescent="0.2">
      <c r="A103" s="65" t="s">
        <v>27</v>
      </c>
      <c r="B103" s="1"/>
      <c r="C103" s="20"/>
      <c r="D103" s="20"/>
      <c r="E103" s="4"/>
    </row>
    <row r="104" spans="1:5" x14ac:dyDescent="0.2">
      <c r="A104" s="38" t="s">
        <v>3</v>
      </c>
      <c r="B104" s="38" t="s">
        <v>4</v>
      </c>
      <c r="C104" s="8" t="s">
        <v>5</v>
      </c>
      <c r="D104" s="8" t="s">
        <v>6</v>
      </c>
      <c r="E104" s="8" t="s">
        <v>7</v>
      </c>
    </row>
    <row r="105" spans="1:5" ht="13.5" customHeight="1" x14ac:dyDescent="0.2">
      <c r="A105" s="7"/>
      <c r="B105" s="7"/>
      <c r="C105" s="69"/>
      <c r="D105" s="70"/>
      <c r="E105" s="71">
        <f>C105*D105</f>
        <v>0</v>
      </c>
    </row>
    <row r="106" spans="1:5" x14ac:dyDescent="0.2">
      <c r="A106" s="7"/>
      <c r="B106" s="7"/>
      <c r="C106" s="69"/>
      <c r="D106" s="70"/>
      <c r="E106" s="71">
        <f>C106*D106</f>
        <v>0</v>
      </c>
    </row>
    <row r="107" spans="1:5" x14ac:dyDescent="0.2">
      <c r="A107" s="7"/>
      <c r="B107" s="30"/>
      <c r="C107" s="69"/>
      <c r="D107" s="70"/>
      <c r="E107" s="71"/>
    </row>
    <row r="108" spans="1:5" x14ac:dyDescent="0.2">
      <c r="A108" s="7"/>
      <c r="B108" s="12" t="s">
        <v>8</v>
      </c>
      <c r="C108" s="82">
        <f>SUM(E103:E106)</f>
        <v>0</v>
      </c>
      <c r="D108" s="83"/>
      <c r="E108" s="9"/>
    </row>
    <row r="109" spans="1:5" x14ac:dyDescent="0.2">
      <c r="A109" s="13"/>
      <c r="B109" s="14" t="s">
        <v>9</v>
      </c>
      <c r="C109" s="56">
        <v>0</v>
      </c>
      <c r="D109" s="57"/>
      <c r="E109" s="9"/>
    </row>
    <row r="110" spans="1:5" x14ac:dyDescent="0.2">
      <c r="A110" s="13"/>
      <c r="B110" s="15" t="s">
        <v>10</v>
      </c>
      <c r="C110" s="82">
        <f>C108*(1-C109)</f>
        <v>0</v>
      </c>
      <c r="D110" s="83"/>
      <c r="E110" s="16">
        <f>C110</f>
        <v>0</v>
      </c>
    </row>
    <row r="112" spans="1:5" x14ac:dyDescent="0.2">
      <c r="A112" s="17" t="s">
        <v>28</v>
      </c>
      <c r="B112" s="1"/>
      <c r="C112" s="20"/>
      <c r="D112" s="20"/>
      <c r="E112" s="4"/>
    </row>
    <row r="113" spans="1:5" x14ac:dyDescent="0.2">
      <c r="A113" s="1" t="s">
        <v>3</v>
      </c>
      <c r="B113" s="1" t="s">
        <v>4</v>
      </c>
      <c r="C113" s="34" t="s">
        <v>5</v>
      </c>
      <c r="D113" s="34" t="s">
        <v>6</v>
      </c>
      <c r="E113" s="34" t="s">
        <v>7</v>
      </c>
    </row>
    <row r="114" spans="1:5" s="51" customFormat="1" x14ac:dyDescent="0.2">
      <c r="A114" s="7"/>
      <c r="B114" s="7"/>
      <c r="C114" s="24"/>
      <c r="D114" s="62"/>
      <c r="E114" s="25">
        <f>C114*D114</f>
        <v>0</v>
      </c>
    </row>
    <row r="115" spans="1:5" x14ac:dyDescent="0.2">
      <c r="A115" s="7"/>
      <c r="B115" s="7"/>
      <c r="C115" s="24"/>
      <c r="D115" s="62"/>
      <c r="E115" s="25">
        <f>C115*D115</f>
        <v>0</v>
      </c>
    </row>
    <row r="116" spans="1:5" x14ac:dyDescent="0.2">
      <c r="A116" s="33"/>
      <c r="B116" s="23"/>
      <c r="C116" s="24"/>
      <c r="D116" s="62"/>
      <c r="E116" s="25"/>
    </row>
    <row r="117" spans="1:5" x14ac:dyDescent="0.2">
      <c r="A117" s="7"/>
      <c r="B117" s="12" t="s">
        <v>8</v>
      </c>
      <c r="C117" s="82">
        <f>SUM(E114:E115)</f>
        <v>0</v>
      </c>
      <c r="D117" s="83"/>
      <c r="E117" s="9"/>
    </row>
    <row r="118" spans="1:5" x14ac:dyDescent="0.2">
      <c r="A118" s="13"/>
      <c r="B118" s="14" t="s">
        <v>9</v>
      </c>
      <c r="C118" s="56">
        <v>0</v>
      </c>
      <c r="D118" s="57"/>
      <c r="E118" s="9"/>
    </row>
    <row r="119" spans="1:5" x14ac:dyDescent="0.2">
      <c r="A119" s="13"/>
      <c r="B119" s="15" t="s">
        <v>10</v>
      </c>
      <c r="C119" s="82">
        <f>C117*(1-C118)</f>
        <v>0</v>
      </c>
      <c r="D119" s="83"/>
      <c r="E119" s="16">
        <f>C119</f>
        <v>0</v>
      </c>
    </row>
    <row r="120" spans="1:5" ht="20.100000000000001" customHeight="1" x14ac:dyDescent="0.2">
      <c r="A120" s="65" t="s">
        <v>52</v>
      </c>
      <c r="B120" s="1"/>
      <c r="C120" s="20"/>
      <c r="D120" s="20"/>
      <c r="E120" s="4"/>
    </row>
    <row r="121" spans="1:5" ht="20.100000000000001" customHeight="1" x14ac:dyDescent="0.2">
      <c r="A121" s="38" t="s">
        <v>3</v>
      </c>
      <c r="B121" s="38" t="s">
        <v>4</v>
      </c>
      <c r="C121" s="8" t="s">
        <v>5</v>
      </c>
      <c r="D121" s="8" t="s">
        <v>6</v>
      </c>
      <c r="E121" s="8" t="s">
        <v>7</v>
      </c>
    </row>
    <row r="122" spans="1:5" x14ac:dyDescent="0.2">
      <c r="A122" s="7"/>
      <c r="B122" s="7"/>
      <c r="C122" s="69"/>
      <c r="D122" s="70"/>
      <c r="E122" s="71">
        <f>C122*D122</f>
        <v>0</v>
      </c>
    </row>
    <row r="123" spans="1:5" x14ac:dyDescent="0.2">
      <c r="A123" s="7"/>
      <c r="B123" s="7"/>
      <c r="C123" s="69"/>
      <c r="D123" s="70"/>
      <c r="E123" s="71">
        <f>C123*D123</f>
        <v>0</v>
      </c>
    </row>
    <row r="124" spans="1:5" x14ac:dyDescent="0.2">
      <c r="A124" s="7"/>
      <c r="B124" s="30"/>
      <c r="C124" s="69"/>
      <c r="D124" s="70"/>
      <c r="E124" s="71"/>
    </row>
    <row r="125" spans="1:5" x14ac:dyDescent="0.2">
      <c r="A125" s="7"/>
      <c r="B125" s="12" t="s">
        <v>8</v>
      </c>
      <c r="C125" s="82">
        <f>SUM(E122:E123)</f>
        <v>0</v>
      </c>
      <c r="D125" s="83"/>
      <c r="E125" s="9"/>
    </row>
    <row r="126" spans="1:5" x14ac:dyDescent="0.2">
      <c r="A126" s="13"/>
      <c r="B126" s="14" t="s">
        <v>9</v>
      </c>
      <c r="C126" s="56">
        <v>0</v>
      </c>
      <c r="D126" s="57"/>
      <c r="E126" s="9"/>
    </row>
    <row r="127" spans="1:5" x14ac:dyDescent="0.2">
      <c r="A127" s="13"/>
      <c r="B127" s="15" t="s">
        <v>10</v>
      </c>
      <c r="C127" s="82">
        <f>C125*(1-C126)</f>
        <v>0</v>
      </c>
      <c r="D127" s="83"/>
      <c r="E127" s="16">
        <f>C127</f>
        <v>0</v>
      </c>
    </row>
    <row r="128" spans="1:5" ht="20.100000000000001" customHeight="1" x14ac:dyDescent="0.2">
      <c r="A128" s="17"/>
      <c r="B128" s="17"/>
      <c r="C128" s="18"/>
      <c r="D128" s="19"/>
      <c r="E128" s="19"/>
    </row>
    <row r="129" spans="1:5" x14ac:dyDescent="0.2">
      <c r="A129" s="17" t="s">
        <v>53</v>
      </c>
      <c r="B129" s="1"/>
      <c r="C129" s="20"/>
      <c r="D129" s="20"/>
      <c r="E129" s="4"/>
    </row>
    <row r="130" spans="1:5" x14ac:dyDescent="0.2">
      <c r="A130" s="1" t="s">
        <v>3</v>
      </c>
      <c r="B130" s="1" t="s">
        <v>4</v>
      </c>
      <c r="C130" s="34" t="s">
        <v>5</v>
      </c>
      <c r="D130" s="34" t="s">
        <v>6</v>
      </c>
      <c r="E130" s="34" t="s">
        <v>7</v>
      </c>
    </row>
    <row r="131" spans="1:5" x14ac:dyDescent="0.2">
      <c r="A131" s="7"/>
      <c r="B131" s="7"/>
      <c r="C131" s="24"/>
      <c r="D131" s="62"/>
      <c r="E131" s="25">
        <f>C131*D131</f>
        <v>0</v>
      </c>
    </row>
    <row r="132" spans="1:5" x14ac:dyDescent="0.2">
      <c r="A132" s="7"/>
      <c r="B132" s="7"/>
      <c r="C132" s="24"/>
      <c r="D132" s="62"/>
      <c r="E132" s="25">
        <f>C132*D132</f>
        <v>0</v>
      </c>
    </row>
    <row r="133" spans="1:5" x14ac:dyDescent="0.2">
      <c r="A133" s="33"/>
      <c r="B133" s="23"/>
      <c r="C133" s="24"/>
      <c r="D133" s="62"/>
      <c r="E133" s="25"/>
    </row>
    <row r="134" spans="1:5" x14ac:dyDescent="0.2">
      <c r="A134" s="7"/>
      <c r="B134" s="12" t="s">
        <v>8</v>
      </c>
      <c r="C134" s="82">
        <f>SUM(E131:E132)</f>
        <v>0</v>
      </c>
      <c r="D134" s="83"/>
      <c r="E134" s="9"/>
    </row>
    <row r="135" spans="1:5" x14ac:dyDescent="0.2">
      <c r="A135" s="13"/>
      <c r="B135" s="14" t="s">
        <v>9</v>
      </c>
      <c r="C135" s="56">
        <v>0</v>
      </c>
      <c r="D135" s="57"/>
      <c r="E135" s="9"/>
    </row>
    <row r="136" spans="1:5" x14ac:dyDescent="0.2">
      <c r="A136" s="13"/>
      <c r="B136" s="15" t="s">
        <v>10</v>
      </c>
      <c r="C136" s="82">
        <f>C134*(1-C135)</f>
        <v>0</v>
      </c>
      <c r="D136" s="83"/>
      <c r="E136" s="16">
        <f>C136</f>
        <v>0</v>
      </c>
    </row>
    <row r="137" spans="1:5" ht="20.100000000000001" customHeight="1" x14ac:dyDescent="0.2">
      <c r="A137" s="65" t="s">
        <v>29</v>
      </c>
      <c r="B137" s="1"/>
      <c r="C137" s="20"/>
      <c r="D137" s="20"/>
      <c r="E137" s="4"/>
    </row>
    <row r="138" spans="1:5" x14ac:dyDescent="0.2">
      <c r="A138" s="38" t="s">
        <v>3</v>
      </c>
      <c r="B138" s="38" t="s">
        <v>4</v>
      </c>
      <c r="C138" s="8" t="s">
        <v>5</v>
      </c>
      <c r="D138" s="8" t="s">
        <v>6</v>
      </c>
      <c r="E138" s="8" t="s">
        <v>7</v>
      </c>
    </row>
    <row r="139" spans="1:5" x14ac:dyDescent="0.2">
      <c r="A139" s="7"/>
      <c r="B139" s="7"/>
      <c r="C139" s="69"/>
      <c r="D139" s="70"/>
      <c r="E139" s="71">
        <f>C139*D139</f>
        <v>0</v>
      </c>
    </row>
    <row r="140" spans="1:5" x14ac:dyDescent="0.2">
      <c r="A140" s="7"/>
      <c r="B140" s="7"/>
      <c r="C140" s="69"/>
      <c r="D140" s="70"/>
      <c r="E140" s="71">
        <f>C140*D140</f>
        <v>0</v>
      </c>
    </row>
    <row r="141" spans="1:5" x14ac:dyDescent="0.2">
      <c r="A141" s="7"/>
      <c r="B141" s="30"/>
      <c r="C141" s="69"/>
      <c r="D141" s="70"/>
      <c r="E141" s="71"/>
    </row>
    <row r="142" spans="1:5" x14ac:dyDescent="0.2">
      <c r="A142" s="7"/>
      <c r="B142" s="12" t="s">
        <v>8</v>
      </c>
      <c r="C142" s="82">
        <f>SUM(E139:E140)</f>
        <v>0</v>
      </c>
      <c r="D142" s="83"/>
      <c r="E142" s="9"/>
    </row>
    <row r="143" spans="1:5" x14ac:dyDescent="0.2">
      <c r="A143" s="13"/>
      <c r="B143" s="14" t="s">
        <v>9</v>
      </c>
      <c r="C143" s="56">
        <v>0</v>
      </c>
      <c r="D143" s="57"/>
      <c r="E143" s="9"/>
    </row>
    <row r="144" spans="1:5" x14ac:dyDescent="0.2">
      <c r="A144" s="13"/>
      <c r="B144" s="15" t="s">
        <v>10</v>
      </c>
      <c r="C144" s="82">
        <f>C142*(1-C143)</f>
        <v>0</v>
      </c>
      <c r="D144" s="83"/>
      <c r="E144" s="16">
        <f>C144</f>
        <v>0</v>
      </c>
    </row>
    <row r="145" spans="1:5" x14ac:dyDescent="0.2">
      <c r="A145" s="17"/>
      <c r="B145" s="17"/>
      <c r="C145" s="18"/>
      <c r="D145" s="19"/>
      <c r="E145" s="19"/>
    </row>
    <row r="146" spans="1:5" x14ac:dyDescent="0.2">
      <c r="A146" s="17" t="s">
        <v>30</v>
      </c>
      <c r="B146" s="1"/>
      <c r="C146" s="20"/>
      <c r="D146" s="20"/>
      <c r="E146" s="4"/>
    </row>
    <row r="147" spans="1:5" x14ac:dyDescent="0.2">
      <c r="A147" s="1" t="s">
        <v>3</v>
      </c>
      <c r="B147" s="1" t="s">
        <v>4</v>
      </c>
      <c r="C147" s="34" t="s">
        <v>5</v>
      </c>
      <c r="D147" s="34" t="s">
        <v>6</v>
      </c>
      <c r="E147" s="34" t="s">
        <v>7</v>
      </c>
    </row>
    <row r="148" spans="1:5" x14ac:dyDescent="0.2">
      <c r="A148" s="7"/>
      <c r="B148" s="7"/>
      <c r="C148" s="24"/>
      <c r="D148" s="62"/>
      <c r="E148" s="25">
        <f>C148*D148</f>
        <v>0</v>
      </c>
    </row>
    <row r="149" spans="1:5" x14ac:dyDescent="0.2">
      <c r="A149" s="7"/>
      <c r="B149" s="7"/>
      <c r="C149" s="24"/>
      <c r="D149" s="62"/>
      <c r="E149" s="25">
        <f>C149*D149</f>
        <v>0</v>
      </c>
    </row>
    <row r="150" spans="1:5" x14ac:dyDescent="0.2">
      <c r="A150" s="33"/>
      <c r="B150" s="23"/>
      <c r="C150" s="24"/>
      <c r="D150" s="62"/>
      <c r="E150" s="25"/>
    </row>
    <row r="151" spans="1:5" x14ac:dyDescent="0.2">
      <c r="A151" s="7"/>
      <c r="B151" s="12" t="s">
        <v>8</v>
      </c>
      <c r="C151" s="82">
        <f>SUM(E148:E150)</f>
        <v>0</v>
      </c>
      <c r="D151" s="83"/>
      <c r="E151" s="9"/>
    </row>
    <row r="152" spans="1:5" x14ac:dyDescent="0.2">
      <c r="A152" s="13"/>
      <c r="B152" s="14" t="s">
        <v>9</v>
      </c>
      <c r="C152" s="56">
        <v>0</v>
      </c>
      <c r="D152" s="57"/>
      <c r="E152" s="9"/>
    </row>
    <row r="153" spans="1:5" x14ac:dyDescent="0.2">
      <c r="A153" s="13"/>
      <c r="B153" s="15" t="s">
        <v>10</v>
      </c>
      <c r="C153" s="82">
        <f>C151*(1-C152)</f>
        <v>0</v>
      </c>
      <c r="D153" s="83"/>
      <c r="E153" s="16">
        <f>C153</f>
        <v>0</v>
      </c>
    </row>
    <row r="154" spans="1:5" x14ac:dyDescent="0.2">
      <c r="A154" s="17"/>
      <c r="B154" s="17"/>
      <c r="C154" s="18"/>
      <c r="D154" s="19"/>
      <c r="E154" s="19"/>
    </row>
    <row r="155" spans="1:5" x14ac:dyDescent="0.2">
      <c r="A155" s="65" t="s">
        <v>54</v>
      </c>
      <c r="B155" s="1"/>
      <c r="C155" s="20"/>
      <c r="D155" s="20"/>
      <c r="E155" s="4"/>
    </row>
    <row r="156" spans="1:5" x14ac:dyDescent="0.2">
      <c r="A156" s="38" t="s">
        <v>3</v>
      </c>
      <c r="B156" s="38" t="s">
        <v>4</v>
      </c>
      <c r="C156" s="8" t="s">
        <v>5</v>
      </c>
      <c r="D156" s="8" t="s">
        <v>6</v>
      </c>
      <c r="E156" s="8" t="s">
        <v>7</v>
      </c>
    </row>
    <row r="157" spans="1:5" x14ac:dyDescent="0.2">
      <c r="A157" s="7"/>
      <c r="B157" s="7"/>
      <c r="C157" s="69"/>
      <c r="D157" s="70"/>
      <c r="E157" s="71">
        <f>C157*D157</f>
        <v>0</v>
      </c>
    </row>
    <row r="158" spans="1:5" x14ac:dyDescent="0.2">
      <c r="A158" s="7"/>
      <c r="B158" s="7"/>
      <c r="C158" s="69"/>
      <c r="D158" s="70"/>
      <c r="E158" s="71">
        <f>C158*D158</f>
        <v>0</v>
      </c>
    </row>
    <row r="159" spans="1:5" x14ac:dyDescent="0.2">
      <c r="A159" s="7"/>
      <c r="B159" s="30"/>
      <c r="C159" s="69"/>
      <c r="D159" s="70"/>
      <c r="E159" s="71"/>
    </row>
    <row r="160" spans="1:5" x14ac:dyDescent="0.2">
      <c r="A160" s="7"/>
      <c r="B160" s="12" t="s">
        <v>8</v>
      </c>
      <c r="C160" s="82">
        <f>SUM(E157:E159)</f>
        <v>0</v>
      </c>
      <c r="D160" s="83"/>
      <c r="E160" s="9"/>
    </row>
    <row r="161" spans="1:5" x14ac:dyDescent="0.2">
      <c r="A161" s="13"/>
      <c r="B161" s="14" t="s">
        <v>9</v>
      </c>
      <c r="C161" s="56">
        <v>0</v>
      </c>
      <c r="D161" s="57"/>
      <c r="E161" s="9"/>
    </row>
    <row r="162" spans="1:5" ht="20.100000000000001" customHeight="1" x14ac:dyDescent="0.2">
      <c r="A162" s="13"/>
      <c r="B162" s="15" t="s">
        <v>10</v>
      </c>
      <c r="C162" s="82">
        <f>C160*(1-C161)</f>
        <v>0</v>
      </c>
      <c r="D162" s="83"/>
      <c r="E162" s="16">
        <f>C162</f>
        <v>0</v>
      </c>
    </row>
    <row r="163" spans="1:5" ht="20.100000000000001" customHeight="1" x14ac:dyDescent="0.2">
      <c r="A163" s="17"/>
      <c r="B163" s="17"/>
      <c r="C163" s="18"/>
      <c r="D163" s="19"/>
      <c r="E163" s="19"/>
    </row>
    <row r="164" spans="1:5" ht="20.100000000000001" customHeight="1" x14ac:dyDescent="0.2">
      <c r="A164" s="17"/>
      <c r="B164" s="17"/>
      <c r="C164" s="18"/>
      <c r="D164" s="19"/>
      <c r="E164" s="19"/>
    </row>
    <row r="165" spans="1:5" ht="20.100000000000001" customHeight="1" x14ac:dyDescent="0.2">
      <c r="A165" s="17"/>
      <c r="B165" s="17"/>
      <c r="C165" s="18"/>
      <c r="D165" s="19"/>
      <c r="E165" s="19"/>
    </row>
    <row r="166" spans="1:5" ht="20.100000000000001" customHeight="1" x14ac:dyDescent="0.2">
      <c r="A166" s="50" t="s">
        <v>11</v>
      </c>
      <c r="B166" s="35"/>
      <c r="C166" s="36"/>
      <c r="D166" s="36"/>
      <c r="E166" s="54"/>
    </row>
    <row r="167" spans="1:5" ht="12.75" customHeight="1" x14ac:dyDescent="0.2">
      <c r="A167" s="26"/>
      <c r="B167" s="26"/>
      <c r="C167" s="88" t="s">
        <v>12</v>
      </c>
      <c r="D167" s="88"/>
      <c r="E167" s="54"/>
    </row>
    <row r="168" spans="1:5" ht="20.100000000000001" customHeight="1" x14ac:dyDescent="0.2">
      <c r="A168" s="42" t="s">
        <v>13</v>
      </c>
      <c r="B168" s="43" t="str">
        <f>A14</f>
        <v>Investment in hardware for 100 Congress phase standard laptops I7 or AMD</v>
      </c>
      <c r="C168" s="89">
        <f>E21</f>
        <v>0</v>
      </c>
      <c r="D168" s="90"/>
      <c r="E168" s="54"/>
    </row>
    <row r="169" spans="1:5" ht="20.100000000000001" customHeight="1" x14ac:dyDescent="0.2">
      <c r="A169" s="44"/>
      <c r="B169" s="7" t="str">
        <f>A32</f>
        <v>Investment in hardware: for 12 Congress phase VIP laptops I7 or AMD</v>
      </c>
      <c r="C169" s="86">
        <f>E39</f>
        <v>0</v>
      </c>
      <c r="D169" s="87"/>
      <c r="E169" s="54"/>
    </row>
    <row r="170" spans="1:5" ht="20.100000000000001" customHeight="1" x14ac:dyDescent="0.2">
      <c r="A170" s="44"/>
      <c r="B170" s="7" t="str">
        <f>A49</f>
        <v>Investment in hardware: for 170 IB phase standard laptop I7 or AMD</v>
      </c>
      <c r="C170" s="86">
        <f>E57</f>
        <v>0</v>
      </c>
      <c r="D170" s="87"/>
      <c r="E170" s="54"/>
    </row>
    <row r="171" spans="1:5" ht="20.100000000000001" customHeight="1" x14ac:dyDescent="0.2">
      <c r="A171" s="44"/>
      <c r="B171" s="7" t="str">
        <f>A68</f>
        <v>Investment in hardware: for 40 Developpers PC towers I9 or AMD</v>
      </c>
      <c r="C171" s="86">
        <f>E75</f>
        <v>0</v>
      </c>
      <c r="D171" s="87"/>
    </row>
    <row r="172" spans="1:5" ht="20.100000000000001" customHeight="1" x14ac:dyDescent="0.2">
      <c r="A172" s="44"/>
      <c r="B172" s="7" t="str">
        <f>A85</f>
        <v>Investment in hardware: for 13 graphic PC towers I9 or AMD</v>
      </c>
      <c r="C172" s="86">
        <f>E92</f>
        <v>0</v>
      </c>
      <c r="D172" s="87"/>
    </row>
    <row r="173" spans="1:5" ht="20.100000000000001" customHeight="1" x14ac:dyDescent="0.2">
      <c r="A173" s="80"/>
      <c r="B173" s="81" t="str">
        <f>A103</f>
        <v>Investment in hardware for 295 screens</v>
      </c>
      <c r="C173" s="86">
        <f>E119</f>
        <v>0</v>
      </c>
      <c r="D173" s="87"/>
    </row>
    <row r="174" spans="1:5" ht="20.100000000000001" customHeight="1" x14ac:dyDescent="0.2">
      <c r="A174" s="80"/>
      <c r="B174" s="81" t="str">
        <f>A120</f>
        <v>Investment in hardware for 25 SFF computers I5</v>
      </c>
      <c r="C174" s="86">
        <f>E127</f>
        <v>0</v>
      </c>
      <c r="D174" s="87"/>
    </row>
    <row r="175" spans="1:5" ht="20.100000000000001" customHeight="1" x14ac:dyDescent="0.2">
      <c r="A175" s="80"/>
      <c r="B175" s="81" t="str">
        <f>A137</f>
        <v>Investment in hardware for 15 universal docking station</v>
      </c>
      <c r="C175" s="86">
        <f>E144</f>
        <v>0</v>
      </c>
      <c r="D175" s="87"/>
    </row>
    <row r="176" spans="1:5" ht="20.100000000000001" customHeight="1" x14ac:dyDescent="0.2">
      <c r="A176" s="80"/>
      <c r="B176" s="81" t="str">
        <f>A155</f>
        <v>Investment in hardware for 295 wired keyboards and 295 mouses</v>
      </c>
      <c r="C176" s="86">
        <f>E162</f>
        <v>0</v>
      </c>
      <c r="D176" s="87"/>
    </row>
    <row r="177" spans="1:4" ht="20.100000000000001" customHeight="1" x14ac:dyDescent="0.2">
      <c r="A177" s="91" t="s">
        <v>14</v>
      </c>
      <c r="B177" s="92"/>
      <c r="C177" s="93">
        <f>SUM(C168:D176)</f>
        <v>0</v>
      </c>
      <c r="D177" s="94"/>
    </row>
    <row r="178" spans="1:4" ht="20.100000000000001" customHeight="1" x14ac:dyDescent="0.2">
      <c r="A178" s="78"/>
      <c r="B178" s="79"/>
      <c r="C178" s="79"/>
      <c r="D178" s="45"/>
    </row>
    <row r="179" spans="1:4" ht="20.100000000000001" customHeight="1" x14ac:dyDescent="0.2">
      <c r="A179" s="46" t="s">
        <v>15</v>
      </c>
      <c r="B179" s="7" t="str">
        <f>A23</f>
        <v>Maintenance for 36 months: for Congress phase standard laptops I7 or AMD</v>
      </c>
      <c r="C179" s="86">
        <f>E30</f>
        <v>0</v>
      </c>
      <c r="D179" s="87"/>
    </row>
    <row r="180" spans="1:4" ht="20.100000000000001" customHeight="1" x14ac:dyDescent="0.2">
      <c r="A180" s="44"/>
      <c r="B180" s="7" t="str">
        <f>A41</f>
        <v>Maintenance for 36 months: for congress pahse VIP laptop I7 or AMD</v>
      </c>
      <c r="C180" s="86">
        <f>E47</f>
        <v>0</v>
      </c>
      <c r="D180" s="87"/>
    </row>
    <row r="181" spans="1:4" ht="20.100000000000001" customHeight="1" x14ac:dyDescent="0.2">
      <c r="A181" s="44"/>
      <c r="B181" s="7" t="str">
        <f>A59</f>
        <v>Maintenance for 36 months: for 170 IB phase standard laptop I7 or AMD</v>
      </c>
      <c r="C181" s="86">
        <f>E66</f>
        <v>0</v>
      </c>
      <c r="D181" s="87"/>
    </row>
    <row r="182" spans="1:4" ht="20.100000000000001" customHeight="1" x14ac:dyDescent="0.2">
      <c r="A182" s="44"/>
      <c r="B182" s="7" t="str">
        <f>A77</f>
        <v>Maintenance for 36 months: for 40 Developpers PC towers I9 or AMD</v>
      </c>
      <c r="C182" s="86">
        <f>E83</f>
        <v>0</v>
      </c>
      <c r="D182" s="87"/>
    </row>
    <row r="183" spans="1:4" ht="20.100000000000001" customHeight="1" x14ac:dyDescent="0.2">
      <c r="A183" s="44"/>
      <c r="B183" s="7" t="str">
        <f>A94</f>
        <v>Maintenance for 36 months for 13 graphic PC towers I9 or AMD</v>
      </c>
      <c r="C183" s="86">
        <f>E101</f>
        <v>0</v>
      </c>
      <c r="D183" s="87"/>
    </row>
    <row r="184" spans="1:4" ht="20.100000000000001" customHeight="1" x14ac:dyDescent="0.2">
      <c r="A184" s="80"/>
      <c r="B184" s="81" t="str">
        <f>A112</f>
        <v>Maintenance for 36 months for 295 screens</v>
      </c>
      <c r="C184" s="86">
        <f>E119</f>
        <v>0</v>
      </c>
      <c r="D184" s="87"/>
    </row>
    <row r="185" spans="1:4" ht="20.100000000000001" customHeight="1" x14ac:dyDescent="0.2">
      <c r="A185" s="80"/>
      <c r="B185" s="81" t="str">
        <f>A129</f>
        <v>Maintenance for 36 months for 25 SFF computers I5</v>
      </c>
      <c r="C185" s="86">
        <f>E136</f>
        <v>0</v>
      </c>
      <c r="D185" s="87"/>
    </row>
    <row r="186" spans="1:4" ht="20.100000000000001" customHeight="1" x14ac:dyDescent="0.2">
      <c r="A186" s="80"/>
      <c r="B186" s="81" t="str">
        <f>A146</f>
        <v>Maintenance for 36 months for 15 universal docking station</v>
      </c>
      <c r="C186" s="86">
        <f>E153</f>
        <v>0</v>
      </c>
      <c r="D186" s="87"/>
    </row>
    <row r="187" spans="1:4" ht="20.100000000000001" customHeight="1" x14ac:dyDescent="0.2">
      <c r="A187" s="80"/>
      <c r="B187" s="81" t="str">
        <f>A155</f>
        <v>Investment in hardware for 295 wired keyboards and 295 mouses</v>
      </c>
      <c r="C187" s="86">
        <f>E162</f>
        <v>0</v>
      </c>
      <c r="D187" s="87"/>
    </row>
    <row r="188" spans="1:4" ht="20.100000000000001" customHeight="1" x14ac:dyDescent="0.2">
      <c r="A188" s="80"/>
      <c r="B188" s="81"/>
      <c r="C188" s="75"/>
      <c r="D188" s="76"/>
    </row>
    <row r="189" spans="1:4" ht="20.100000000000001" customHeight="1" x14ac:dyDescent="0.2">
      <c r="A189" s="91" t="s">
        <v>16</v>
      </c>
      <c r="B189" s="92"/>
      <c r="C189" s="93">
        <f>SUM(C179:D187)</f>
        <v>0</v>
      </c>
      <c r="D189" s="94"/>
    </row>
    <row r="190" spans="1:4" x14ac:dyDescent="0.2">
      <c r="A190" s="78"/>
      <c r="B190" s="79"/>
      <c r="C190" s="79"/>
      <c r="D190" s="45"/>
    </row>
    <row r="191" spans="1:4" x14ac:dyDescent="0.2">
      <c r="A191" s="78"/>
      <c r="B191" s="79"/>
      <c r="C191" s="79"/>
      <c r="D191" s="45"/>
    </row>
    <row r="192" spans="1:4" x14ac:dyDescent="0.2">
      <c r="A192" s="95" t="s">
        <v>41</v>
      </c>
      <c r="B192" s="96"/>
      <c r="C192" s="93">
        <f>C177+C189</f>
        <v>0</v>
      </c>
      <c r="D192" s="94"/>
    </row>
    <row r="193" spans="1:4" x14ac:dyDescent="0.2">
      <c r="A193" s="78"/>
      <c r="B193" s="79"/>
      <c r="C193" s="79"/>
      <c r="D193" s="45"/>
    </row>
    <row r="194" spans="1:4" x14ac:dyDescent="0.2">
      <c r="A194" s="46" t="s">
        <v>17</v>
      </c>
      <c r="B194" s="12" t="s">
        <v>18</v>
      </c>
      <c r="C194" s="97"/>
      <c r="D194" s="98"/>
    </row>
    <row r="195" spans="1:4" x14ac:dyDescent="0.2">
      <c r="A195" s="72"/>
      <c r="B195" s="26"/>
      <c r="C195" s="41"/>
      <c r="D195" s="47"/>
    </row>
    <row r="196" spans="1:4" x14ac:dyDescent="0.2">
      <c r="A196" s="99" t="s">
        <v>19</v>
      </c>
      <c r="B196" s="100"/>
      <c r="C196" s="101">
        <f>C192-C194</f>
        <v>0</v>
      </c>
      <c r="D196" s="102"/>
    </row>
    <row r="197" spans="1:4" x14ac:dyDescent="0.2">
      <c r="A197" s="54"/>
      <c r="B197" s="37"/>
      <c r="C197" s="54"/>
      <c r="D197" s="54"/>
    </row>
  </sheetData>
  <mergeCells count="62">
    <mergeCell ref="A192:B192"/>
    <mergeCell ref="C192:D192"/>
    <mergeCell ref="C194:D194"/>
    <mergeCell ref="A196:B196"/>
    <mergeCell ref="C196:D196"/>
    <mergeCell ref="A189:B189"/>
    <mergeCell ref="C189:D189"/>
    <mergeCell ref="C175:D175"/>
    <mergeCell ref="C176:D176"/>
    <mergeCell ref="A177:B177"/>
    <mergeCell ref="C177:D177"/>
    <mergeCell ref="C179:D179"/>
    <mergeCell ref="C180:D180"/>
    <mergeCell ref="C184:D184"/>
    <mergeCell ref="C185:D185"/>
    <mergeCell ref="C186:D186"/>
    <mergeCell ref="C187:D187"/>
    <mergeCell ref="C181:D181"/>
    <mergeCell ref="C182:D182"/>
    <mergeCell ref="C183:D183"/>
    <mergeCell ref="C174:D174"/>
    <mergeCell ref="C151:D151"/>
    <mergeCell ref="C153:D153"/>
    <mergeCell ref="C160:D160"/>
    <mergeCell ref="C162:D162"/>
    <mergeCell ref="C167:D167"/>
    <mergeCell ref="C168:D168"/>
    <mergeCell ref="C169:D169"/>
    <mergeCell ref="C170:D170"/>
    <mergeCell ref="C171:D171"/>
    <mergeCell ref="C172:D172"/>
    <mergeCell ref="C173:D173"/>
    <mergeCell ref="C144:D144"/>
    <mergeCell ref="C99:D99"/>
    <mergeCell ref="C101:D101"/>
    <mergeCell ref="C108:D108"/>
    <mergeCell ref="C110:D110"/>
    <mergeCell ref="C117:D117"/>
    <mergeCell ref="C119:D119"/>
    <mergeCell ref="C125:D125"/>
    <mergeCell ref="C127:D127"/>
    <mergeCell ref="C134:D134"/>
    <mergeCell ref="C136:D136"/>
    <mergeCell ref="C142:D142"/>
    <mergeCell ref="C92:D92"/>
    <mergeCell ref="C45:D45"/>
    <mergeCell ref="C47:D47"/>
    <mergeCell ref="C55:D55"/>
    <mergeCell ref="C57:D57"/>
    <mergeCell ref="C64:D64"/>
    <mergeCell ref="C66:D66"/>
    <mergeCell ref="C73:D73"/>
    <mergeCell ref="C75:D75"/>
    <mergeCell ref="C81:D81"/>
    <mergeCell ref="C83:D83"/>
    <mergeCell ref="C90:D90"/>
    <mergeCell ref="C39:D39"/>
    <mergeCell ref="C19:D19"/>
    <mergeCell ref="C21:D21"/>
    <mergeCell ref="C28:D28"/>
    <mergeCell ref="C30:D30"/>
    <mergeCell ref="C37:D37"/>
  </mergeCells>
  <hyperlinks>
    <hyperlink ref="A11" r:id="rId1" display="angela.fakhreddine@bechtle.com"/>
  </hyperlinks>
  <pageMargins left="0.70866141732283472" right="0.51181102362204722" top="0.74803149606299213" bottom="0.74803149606299213" header="0.31496062992125984" footer="0.31496062992125984"/>
  <pageSetup paperSize="9" scale="57" fitToHeight="0" orientation="portrait" horizontalDpi="300" verticalDpi="300" r:id="rId2"/>
  <headerFooter>
    <oddFooter>&amp;LAnnexe 2: Servers Fujitsu&amp;R&amp;P / &amp;N</oddFooter>
  </headerFooter>
  <rowBreaks count="2" manualBreakCount="2">
    <brk id="67" max="4" man="1"/>
    <brk id="1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view="pageBreakPreview" zoomScaleNormal="100" zoomScaleSheetLayoutView="100" workbookViewId="0">
      <selection activeCell="B134" sqref="B134"/>
    </sheetView>
  </sheetViews>
  <sheetFormatPr baseColWidth="10" defaultColWidth="9.140625" defaultRowHeight="12.75" x14ac:dyDescent="0.2"/>
  <cols>
    <col min="1" max="1" width="29.5703125" style="48" customWidth="1"/>
    <col min="2" max="2" width="84" style="48" customWidth="1"/>
    <col min="3" max="3" width="10.140625" style="48" bestFit="1" customWidth="1"/>
    <col min="4" max="4" width="13.5703125" style="48" bestFit="1" customWidth="1"/>
    <col min="5" max="5" width="23.7109375" style="48" customWidth="1"/>
    <col min="6" max="6" width="9.5703125" style="48" bestFit="1" customWidth="1"/>
    <col min="7" max="253" width="9.140625" style="48"/>
    <col min="254" max="254" width="28.5703125" style="48" customWidth="1"/>
    <col min="255" max="255" width="64.7109375" style="48" customWidth="1"/>
    <col min="256" max="256" width="9.85546875" style="48" bestFit="1" customWidth="1"/>
    <col min="257" max="257" width="15" style="48" customWidth="1"/>
    <col min="258" max="258" width="15.5703125" style="48" customWidth="1"/>
    <col min="259" max="259" width="12.28515625" style="48" customWidth="1"/>
    <col min="260" max="260" width="11" style="48" bestFit="1" customWidth="1"/>
    <col min="261" max="509" width="9.140625" style="48"/>
    <col min="510" max="510" width="28.5703125" style="48" customWidth="1"/>
    <col min="511" max="511" width="64.7109375" style="48" customWidth="1"/>
    <col min="512" max="512" width="9.85546875" style="48" bestFit="1" customWidth="1"/>
    <col min="513" max="513" width="15" style="48" customWidth="1"/>
    <col min="514" max="514" width="15.5703125" style="48" customWidth="1"/>
    <col min="515" max="515" width="12.28515625" style="48" customWidth="1"/>
    <col min="516" max="516" width="11" style="48" bestFit="1" customWidth="1"/>
    <col min="517" max="765" width="9.140625" style="48"/>
    <col min="766" max="766" width="28.5703125" style="48" customWidth="1"/>
    <col min="767" max="767" width="64.7109375" style="48" customWidth="1"/>
    <col min="768" max="768" width="9.85546875" style="48" bestFit="1" customWidth="1"/>
    <col min="769" max="769" width="15" style="48" customWidth="1"/>
    <col min="770" max="770" width="15.5703125" style="48" customWidth="1"/>
    <col min="771" max="771" width="12.28515625" style="48" customWidth="1"/>
    <col min="772" max="772" width="11" style="48" bestFit="1" customWidth="1"/>
    <col min="773" max="1021" width="9.140625" style="48"/>
    <col min="1022" max="1022" width="28.5703125" style="48" customWidth="1"/>
    <col min="1023" max="1023" width="64.7109375" style="48" customWidth="1"/>
    <col min="1024" max="1024" width="9.85546875" style="48" bestFit="1" customWidth="1"/>
    <col min="1025" max="1025" width="15" style="48" customWidth="1"/>
    <col min="1026" max="1026" width="15.5703125" style="48" customWidth="1"/>
    <col min="1027" max="1027" width="12.28515625" style="48" customWidth="1"/>
    <col min="1028" max="1028" width="11" style="48" bestFit="1" customWidth="1"/>
    <col min="1029" max="1277" width="9.140625" style="48"/>
    <col min="1278" max="1278" width="28.5703125" style="48" customWidth="1"/>
    <col min="1279" max="1279" width="64.7109375" style="48" customWidth="1"/>
    <col min="1280" max="1280" width="9.85546875" style="48" bestFit="1" customWidth="1"/>
    <col min="1281" max="1281" width="15" style="48" customWidth="1"/>
    <col min="1282" max="1282" width="15.5703125" style="48" customWidth="1"/>
    <col min="1283" max="1283" width="12.28515625" style="48" customWidth="1"/>
    <col min="1284" max="1284" width="11" style="48" bestFit="1" customWidth="1"/>
    <col min="1285" max="1533" width="9.140625" style="48"/>
    <col min="1534" max="1534" width="28.5703125" style="48" customWidth="1"/>
    <col min="1535" max="1535" width="64.7109375" style="48" customWidth="1"/>
    <col min="1536" max="1536" width="9.85546875" style="48" bestFit="1" customWidth="1"/>
    <col min="1537" max="1537" width="15" style="48" customWidth="1"/>
    <col min="1538" max="1538" width="15.5703125" style="48" customWidth="1"/>
    <col min="1539" max="1539" width="12.28515625" style="48" customWidth="1"/>
    <col min="1540" max="1540" width="11" style="48" bestFit="1" customWidth="1"/>
    <col min="1541" max="1789" width="9.140625" style="48"/>
    <col min="1790" max="1790" width="28.5703125" style="48" customWidth="1"/>
    <col min="1791" max="1791" width="64.7109375" style="48" customWidth="1"/>
    <col min="1792" max="1792" width="9.85546875" style="48" bestFit="1" customWidth="1"/>
    <col min="1793" max="1793" width="15" style="48" customWidth="1"/>
    <col min="1794" max="1794" width="15.5703125" style="48" customWidth="1"/>
    <col min="1795" max="1795" width="12.28515625" style="48" customWidth="1"/>
    <col min="1796" max="1796" width="11" style="48" bestFit="1" customWidth="1"/>
    <col min="1797" max="2045" width="9.140625" style="48"/>
    <col min="2046" max="2046" width="28.5703125" style="48" customWidth="1"/>
    <col min="2047" max="2047" width="64.7109375" style="48" customWidth="1"/>
    <col min="2048" max="2048" width="9.85546875" style="48" bestFit="1" customWidth="1"/>
    <col min="2049" max="2049" width="15" style="48" customWidth="1"/>
    <col min="2050" max="2050" width="15.5703125" style="48" customWidth="1"/>
    <col min="2051" max="2051" width="12.28515625" style="48" customWidth="1"/>
    <col min="2052" max="2052" width="11" style="48" bestFit="1" customWidth="1"/>
    <col min="2053" max="2301" width="9.140625" style="48"/>
    <col min="2302" max="2302" width="28.5703125" style="48" customWidth="1"/>
    <col min="2303" max="2303" width="64.7109375" style="48" customWidth="1"/>
    <col min="2304" max="2304" width="9.85546875" style="48" bestFit="1" customWidth="1"/>
    <col min="2305" max="2305" width="15" style="48" customWidth="1"/>
    <col min="2306" max="2306" width="15.5703125" style="48" customWidth="1"/>
    <col min="2307" max="2307" width="12.28515625" style="48" customWidth="1"/>
    <col min="2308" max="2308" width="11" style="48" bestFit="1" customWidth="1"/>
    <col min="2309" max="2557" width="9.140625" style="48"/>
    <col min="2558" max="2558" width="28.5703125" style="48" customWidth="1"/>
    <col min="2559" max="2559" width="64.7109375" style="48" customWidth="1"/>
    <col min="2560" max="2560" width="9.85546875" style="48" bestFit="1" customWidth="1"/>
    <col min="2561" max="2561" width="15" style="48" customWidth="1"/>
    <col min="2562" max="2562" width="15.5703125" style="48" customWidth="1"/>
    <col min="2563" max="2563" width="12.28515625" style="48" customWidth="1"/>
    <col min="2564" max="2564" width="11" style="48" bestFit="1" customWidth="1"/>
    <col min="2565" max="2813" width="9.140625" style="48"/>
    <col min="2814" max="2814" width="28.5703125" style="48" customWidth="1"/>
    <col min="2815" max="2815" width="64.7109375" style="48" customWidth="1"/>
    <col min="2816" max="2816" width="9.85546875" style="48" bestFit="1" customWidth="1"/>
    <col min="2817" max="2817" width="15" style="48" customWidth="1"/>
    <col min="2818" max="2818" width="15.5703125" style="48" customWidth="1"/>
    <col min="2819" max="2819" width="12.28515625" style="48" customWidth="1"/>
    <col min="2820" max="2820" width="11" style="48" bestFit="1" customWidth="1"/>
    <col min="2821" max="3069" width="9.140625" style="48"/>
    <col min="3070" max="3070" width="28.5703125" style="48" customWidth="1"/>
    <col min="3071" max="3071" width="64.7109375" style="48" customWidth="1"/>
    <col min="3072" max="3072" width="9.85546875" style="48" bestFit="1" customWidth="1"/>
    <col min="3073" max="3073" width="15" style="48" customWidth="1"/>
    <col min="3074" max="3074" width="15.5703125" style="48" customWidth="1"/>
    <col min="3075" max="3075" width="12.28515625" style="48" customWidth="1"/>
    <col min="3076" max="3076" width="11" style="48" bestFit="1" customWidth="1"/>
    <col min="3077" max="3325" width="9.140625" style="48"/>
    <col min="3326" max="3326" width="28.5703125" style="48" customWidth="1"/>
    <col min="3327" max="3327" width="64.7109375" style="48" customWidth="1"/>
    <col min="3328" max="3328" width="9.85546875" style="48" bestFit="1" customWidth="1"/>
    <col min="3329" max="3329" width="15" style="48" customWidth="1"/>
    <col min="3330" max="3330" width="15.5703125" style="48" customWidth="1"/>
    <col min="3331" max="3331" width="12.28515625" style="48" customWidth="1"/>
    <col min="3332" max="3332" width="11" style="48" bestFit="1" customWidth="1"/>
    <col min="3333" max="3581" width="9.140625" style="48"/>
    <col min="3582" max="3582" width="28.5703125" style="48" customWidth="1"/>
    <col min="3583" max="3583" width="64.7109375" style="48" customWidth="1"/>
    <col min="3584" max="3584" width="9.85546875" style="48" bestFit="1" customWidth="1"/>
    <col min="3585" max="3585" width="15" style="48" customWidth="1"/>
    <col min="3586" max="3586" width="15.5703125" style="48" customWidth="1"/>
    <col min="3587" max="3587" width="12.28515625" style="48" customWidth="1"/>
    <col min="3588" max="3588" width="11" style="48" bestFit="1" customWidth="1"/>
    <col min="3589" max="3837" width="9.140625" style="48"/>
    <col min="3838" max="3838" width="28.5703125" style="48" customWidth="1"/>
    <col min="3839" max="3839" width="64.7109375" style="48" customWidth="1"/>
    <col min="3840" max="3840" width="9.85546875" style="48" bestFit="1" customWidth="1"/>
    <col min="3841" max="3841" width="15" style="48" customWidth="1"/>
    <col min="3842" max="3842" width="15.5703125" style="48" customWidth="1"/>
    <col min="3843" max="3843" width="12.28515625" style="48" customWidth="1"/>
    <col min="3844" max="3844" width="11" style="48" bestFit="1" customWidth="1"/>
    <col min="3845" max="4093" width="9.140625" style="48"/>
    <col min="4094" max="4094" width="28.5703125" style="48" customWidth="1"/>
    <col min="4095" max="4095" width="64.7109375" style="48" customWidth="1"/>
    <col min="4096" max="4096" width="9.85546875" style="48" bestFit="1" customWidth="1"/>
    <col min="4097" max="4097" width="15" style="48" customWidth="1"/>
    <col min="4098" max="4098" width="15.5703125" style="48" customWidth="1"/>
    <col min="4099" max="4099" width="12.28515625" style="48" customWidth="1"/>
    <col min="4100" max="4100" width="11" style="48" bestFit="1" customWidth="1"/>
    <col min="4101" max="4349" width="9.140625" style="48"/>
    <col min="4350" max="4350" width="28.5703125" style="48" customWidth="1"/>
    <col min="4351" max="4351" width="64.7109375" style="48" customWidth="1"/>
    <col min="4352" max="4352" width="9.85546875" style="48" bestFit="1" customWidth="1"/>
    <col min="4353" max="4353" width="15" style="48" customWidth="1"/>
    <col min="4354" max="4354" width="15.5703125" style="48" customWidth="1"/>
    <col min="4355" max="4355" width="12.28515625" style="48" customWidth="1"/>
    <col min="4356" max="4356" width="11" style="48" bestFit="1" customWidth="1"/>
    <col min="4357" max="4605" width="9.140625" style="48"/>
    <col min="4606" max="4606" width="28.5703125" style="48" customWidth="1"/>
    <col min="4607" max="4607" width="64.7109375" style="48" customWidth="1"/>
    <col min="4608" max="4608" width="9.85546875" style="48" bestFit="1" customWidth="1"/>
    <col min="4609" max="4609" width="15" style="48" customWidth="1"/>
    <col min="4610" max="4610" width="15.5703125" style="48" customWidth="1"/>
    <col min="4611" max="4611" width="12.28515625" style="48" customWidth="1"/>
    <col min="4612" max="4612" width="11" style="48" bestFit="1" customWidth="1"/>
    <col min="4613" max="4861" width="9.140625" style="48"/>
    <col min="4862" max="4862" width="28.5703125" style="48" customWidth="1"/>
    <col min="4863" max="4863" width="64.7109375" style="48" customWidth="1"/>
    <col min="4864" max="4864" width="9.85546875" style="48" bestFit="1" customWidth="1"/>
    <col min="4865" max="4865" width="15" style="48" customWidth="1"/>
    <col min="4866" max="4866" width="15.5703125" style="48" customWidth="1"/>
    <col min="4867" max="4867" width="12.28515625" style="48" customWidth="1"/>
    <col min="4868" max="4868" width="11" style="48" bestFit="1" customWidth="1"/>
    <col min="4869" max="5117" width="9.140625" style="48"/>
    <col min="5118" max="5118" width="28.5703125" style="48" customWidth="1"/>
    <col min="5119" max="5119" width="64.7109375" style="48" customWidth="1"/>
    <col min="5120" max="5120" width="9.85546875" style="48" bestFit="1" customWidth="1"/>
    <col min="5121" max="5121" width="15" style="48" customWidth="1"/>
    <col min="5122" max="5122" width="15.5703125" style="48" customWidth="1"/>
    <col min="5123" max="5123" width="12.28515625" style="48" customWidth="1"/>
    <col min="5124" max="5124" width="11" style="48" bestFit="1" customWidth="1"/>
    <col min="5125" max="5373" width="9.140625" style="48"/>
    <col min="5374" max="5374" width="28.5703125" style="48" customWidth="1"/>
    <col min="5375" max="5375" width="64.7109375" style="48" customWidth="1"/>
    <col min="5376" max="5376" width="9.85546875" style="48" bestFit="1" customWidth="1"/>
    <col min="5377" max="5377" width="15" style="48" customWidth="1"/>
    <col min="5378" max="5378" width="15.5703125" style="48" customWidth="1"/>
    <col min="5379" max="5379" width="12.28515625" style="48" customWidth="1"/>
    <col min="5380" max="5380" width="11" style="48" bestFit="1" customWidth="1"/>
    <col min="5381" max="5629" width="9.140625" style="48"/>
    <col min="5630" max="5630" width="28.5703125" style="48" customWidth="1"/>
    <col min="5631" max="5631" width="64.7109375" style="48" customWidth="1"/>
    <col min="5632" max="5632" width="9.85546875" style="48" bestFit="1" customWidth="1"/>
    <col min="5633" max="5633" width="15" style="48" customWidth="1"/>
    <col min="5634" max="5634" width="15.5703125" style="48" customWidth="1"/>
    <col min="5635" max="5635" width="12.28515625" style="48" customWidth="1"/>
    <col min="5636" max="5636" width="11" style="48" bestFit="1" customWidth="1"/>
    <col min="5637" max="5885" width="9.140625" style="48"/>
    <col min="5886" max="5886" width="28.5703125" style="48" customWidth="1"/>
    <col min="5887" max="5887" width="64.7109375" style="48" customWidth="1"/>
    <col min="5888" max="5888" width="9.85546875" style="48" bestFit="1" customWidth="1"/>
    <col min="5889" max="5889" width="15" style="48" customWidth="1"/>
    <col min="5890" max="5890" width="15.5703125" style="48" customWidth="1"/>
    <col min="5891" max="5891" width="12.28515625" style="48" customWidth="1"/>
    <col min="5892" max="5892" width="11" style="48" bestFit="1" customWidth="1"/>
    <col min="5893" max="6141" width="9.140625" style="48"/>
    <col min="6142" max="6142" width="28.5703125" style="48" customWidth="1"/>
    <col min="6143" max="6143" width="64.7109375" style="48" customWidth="1"/>
    <col min="6144" max="6144" width="9.85546875" style="48" bestFit="1" customWidth="1"/>
    <col min="6145" max="6145" width="15" style="48" customWidth="1"/>
    <col min="6146" max="6146" width="15.5703125" style="48" customWidth="1"/>
    <col min="6147" max="6147" width="12.28515625" style="48" customWidth="1"/>
    <col min="6148" max="6148" width="11" style="48" bestFit="1" customWidth="1"/>
    <col min="6149" max="6397" width="9.140625" style="48"/>
    <col min="6398" max="6398" width="28.5703125" style="48" customWidth="1"/>
    <col min="6399" max="6399" width="64.7109375" style="48" customWidth="1"/>
    <col min="6400" max="6400" width="9.85546875" style="48" bestFit="1" customWidth="1"/>
    <col min="6401" max="6401" width="15" style="48" customWidth="1"/>
    <col min="6402" max="6402" width="15.5703125" style="48" customWidth="1"/>
    <col min="6403" max="6403" width="12.28515625" style="48" customWidth="1"/>
    <col min="6404" max="6404" width="11" style="48" bestFit="1" customWidth="1"/>
    <col min="6405" max="6653" width="9.140625" style="48"/>
    <col min="6654" max="6654" width="28.5703125" style="48" customWidth="1"/>
    <col min="6655" max="6655" width="64.7109375" style="48" customWidth="1"/>
    <col min="6656" max="6656" width="9.85546875" style="48" bestFit="1" customWidth="1"/>
    <col min="6657" max="6657" width="15" style="48" customWidth="1"/>
    <col min="6658" max="6658" width="15.5703125" style="48" customWidth="1"/>
    <col min="6659" max="6659" width="12.28515625" style="48" customWidth="1"/>
    <col min="6660" max="6660" width="11" style="48" bestFit="1" customWidth="1"/>
    <col min="6661" max="6909" width="9.140625" style="48"/>
    <col min="6910" max="6910" width="28.5703125" style="48" customWidth="1"/>
    <col min="6911" max="6911" width="64.7109375" style="48" customWidth="1"/>
    <col min="6912" max="6912" width="9.85546875" style="48" bestFit="1" customWidth="1"/>
    <col min="6913" max="6913" width="15" style="48" customWidth="1"/>
    <col min="6914" max="6914" width="15.5703125" style="48" customWidth="1"/>
    <col min="6915" max="6915" width="12.28515625" style="48" customWidth="1"/>
    <col min="6916" max="6916" width="11" style="48" bestFit="1" customWidth="1"/>
    <col min="6917" max="7165" width="9.140625" style="48"/>
    <col min="7166" max="7166" width="28.5703125" style="48" customWidth="1"/>
    <col min="7167" max="7167" width="64.7109375" style="48" customWidth="1"/>
    <col min="7168" max="7168" width="9.85546875" style="48" bestFit="1" customWidth="1"/>
    <col min="7169" max="7169" width="15" style="48" customWidth="1"/>
    <col min="7170" max="7170" width="15.5703125" style="48" customWidth="1"/>
    <col min="7171" max="7171" width="12.28515625" style="48" customWidth="1"/>
    <col min="7172" max="7172" width="11" style="48" bestFit="1" customWidth="1"/>
    <col min="7173" max="7421" width="9.140625" style="48"/>
    <col min="7422" max="7422" width="28.5703125" style="48" customWidth="1"/>
    <col min="7423" max="7423" width="64.7109375" style="48" customWidth="1"/>
    <col min="7424" max="7424" width="9.85546875" style="48" bestFit="1" customWidth="1"/>
    <col min="7425" max="7425" width="15" style="48" customWidth="1"/>
    <col min="7426" max="7426" width="15.5703125" style="48" customWidth="1"/>
    <col min="7427" max="7427" width="12.28515625" style="48" customWidth="1"/>
    <col min="7428" max="7428" width="11" style="48" bestFit="1" customWidth="1"/>
    <col min="7429" max="7677" width="9.140625" style="48"/>
    <col min="7678" max="7678" width="28.5703125" style="48" customWidth="1"/>
    <col min="7679" max="7679" width="64.7109375" style="48" customWidth="1"/>
    <col min="7680" max="7680" width="9.85546875" style="48" bestFit="1" customWidth="1"/>
    <col min="7681" max="7681" width="15" style="48" customWidth="1"/>
    <col min="7682" max="7682" width="15.5703125" style="48" customWidth="1"/>
    <col min="7683" max="7683" width="12.28515625" style="48" customWidth="1"/>
    <col min="7684" max="7684" width="11" style="48" bestFit="1" customWidth="1"/>
    <col min="7685" max="7933" width="9.140625" style="48"/>
    <col min="7934" max="7934" width="28.5703125" style="48" customWidth="1"/>
    <col min="7935" max="7935" width="64.7109375" style="48" customWidth="1"/>
    <col min="7936" max="7936" width="9.85546875" style="48" bestFit="1" customWidth="1"/>
    <col min="7937" max="7937" width="15" style="48" customWidth="1"/>
    <col min="7938" max="7938" width="15.5703125" style="48" customWidth="1"/>
    <col min="7939" max="7939" width="12.28515625" style="48" customWidth="1"/>
    <col min="7940" max="7940" width="11" style="48" bestFit="1" customWidth="1"/>
    <col min="7941" max="8189" width="9.140625" style="48"/>
    <col min="8190" max="8190" width="28.5703125" style="48" customWidth="1"/>
    <col min="8191" max="8191" width="64.7109375" style="48" customWidth="1"/>
    <col min="8192" max="8192" width="9.85546875" style="48" bestFit="1" customWidth="1"/>
    <col min="8193" max="8193" width="15" style="48" customWidth="1"/>
    <col min="8194" max="8194" width="15.5703125" style="48" customWidth="1"/>
    <col min="8195" max="8195" width="12.28515625" style="48" customWidth="1"/>
    <col min="8196" max="8196" width="11" style="48" bestFit="1" customWidth="1"/>
    <col min="8197" max="8445" width="9.140625" style="48"/>
    <col min="8446" max="8446" width="28.5703125" style="48" customWidth="1"/>
    <col min="8447" max="8447" width="64.7109375" style="48" customWidth="1"/>
    <col min="8448" max="8448" width="9.85546875" style="48" bestFit="1" customWidth="1"/>
    <col min="8449" max="8449" width="15" style="48" customWidth="1"/>
    <col min="8450" max="8450" width="15.5703125" style="48" customWidth="1"/>
    <col min="8451" max="8451" width="12.28515625" style="48" customWidth="1"/>
    <col min="8452" max="8452" width="11" style="48" bestFit="1" customWidth="1"/>
    <col min="8453" max="8701" width="9.140625" style="48"/>
    <col min="8702" max="8702" width="28.5703125" style="48" customWidth="1"/>
    <col min="8703" max="8703" width="64.7109375" style="48" customWidth="1"/>
    <col min="8704" max="8704" width="9.85546875" style="48" bestFit="1" customWidth="1"/>
    <col min="8705" max="8705" width="15" style="48" customWidth="1"/>
    <col min="8706" max="8706" width="15.5703125" style="48" customWidth="1"/>
    <col min="8707" max="8707" width="12.28515625" style="48" customWidth="1"/>
    <col min="8708" max="8708" width="11" style="48" bestFit="1" customWidth="1"/>
    <col min="8709" max="8957" width="9.140625" style="48"/>
    <col min="8958" max="8958" width="28.5703125" style="48" customWidth="1"/>
    <col min="8959" max="8959" width="64.7109375" style="48" customWidth="1"/>
    <col min="8960" max="8960" width="9.85546875" style="48" bestFit="1" customWidth="1"/>
    <col min="8961" max="8961" width="15" style="48" customWidth="1"/>
    <col min="8962" max="8962" width="15.5703125" style="48" customWidth="1"/>
    <col min="8963" max="8963" width="12.28515625" style="48" customWidth="1"/>
    <col min="8964" max="8964" width="11" style="48" bestFit="1" customWidth="1"/>
    <col min="8965" max="9213" width="9.140625" style="48"/>
    <col min="9214" max="9214" width="28.5703125" style="48" customWidth="1"/>
    <col min="9215" max="9215" width="64.7109375" style="48" customWidth="1"/>
    <col min="9216" max="9216" width="9.85546875" style="48" bestFit="1" customWidth="1"/>
    <col min="9217" max="9217" width="15" style="48" customWidth="1"/>
    <col min="9218" max="9218" width="15.5703125" style="48" customWidth="1"/>
    <col min="9219" max="9219" width="12.28515625" style="48" customWidth="1"/>
    <col min="9220" max="9220" width="11" style="48" bestFit="1" customWidth="1"/>
    <col min="9221" max="9469" width="9.140625" style="48"/>
    <col min="9470" max="9470" width="28.5703125" style="48" customWidth="1"/>
    <col min="9471" max="9471" width="64.7109375" style="48" customWidth="1"/>
    <col min="9472" max="9472" width="9.85546875" style="48" bestFit="1" customWidth="1"/>
    <col min="9473" max="9473" width="15" style="48" customWidth="1"/>
    <col min="9474" max="9474" width="15.5703125" style="48" customWidth="1"/>
    <col min="9475" max="9475" width="12.28515625" style="48" customWidth="1"/>
    <col min="9476" max="9476" width="11" style="48" bestFit="1" customWidth="1"/>
    <col min="9477" max="9725" width="9.140625" style="48"/>
    <col min="9726" max="9726" width="28.5703125" style="48" customWidth="1"/>
    <col min="9727" max="9727" width="64.7109375" style="48" customWidth="1"/>
    <col min="9728" max="9728" width="9.85546875" style="48" bestFit="1" customWidth="1"/>
    <col min="9729" max="9729" width="15" style="48" customWidth="1"/>
    <col min="9730" max="9730" width="15.5703125" style="48" customWidth="1"/>
    <col min="9731" max="9731" width="12.28515625" style="48" customWidth="1"/>
    <col min="9732" max="9732" width="11" style="48" bestFit="1" customWidth="1"/>
    <col min="9733" max="9981" width="9.140625" style="48"/>
    <col min="9982" max="9982" width="28.5703125" style="48" customWidth="1"/>
    <col min="9983" max="9983" width="64.7109375" style="48" customWidth="1"/>
    <col min="9984" max="9984" width="9.85546875" style="48" bestFit="1" customWidth="1"/>
    <col min="9985" max="9985" width="15" style="48" customWidth="1"/>
    <col min="9986" max="9986" width="15.5703125" style="48" customWidth="1"/>
    <col min="9987" max="9987" width="12.28515625" style="48" customWidth="1"/>
    <col min="9988" max="9988" width="11" style="48" bestFit="1" customWidth="1"/>
    <col min="9989" max="10237" width="9.140625" style="48"/>
    <col min="10238" max="10238" width="28.5703125" style="48" customWidth="1"/>
    <col min="10239" max="10239" width="64.7109375" style="48" customWidth="1"/>
    <col min="10240" max="10240" width="9.85546875" style="48" bestFit="1" customWidth="1"/>
    <col min="10241" max="10241" width="15" style="48" customWidth="1"/>
    <col min="10242" max="10242" width="15.5703125" style="48" customWidth="1"/>
    <col min="10243" max="10243" width="12.28515625" style="48" customWidth="1"/>
    <col min="10244" max="10244" width="11" style="48" bestFit="1" customWidth="1"/>
    <col min="10245" max="10493" width="9.140625" style="48"/>
    <col min="10494" max="10494" width="28.5703125" style="48" customWidth="1"/>
    <col min="10495" max="10495" width="64.7109375" style="48" customWidth="1"/>
    <col min="10496" max="10496" width="9.85546875" style="48" bestFit="1" customWidth="1"/>
    <col min="10497" max="10497" width="15" style="48" customWidth="1"/>
    <col min="10498" max="10498" width="15.5703125" style="48" customWidth="1"/>
    <col min="10499" max="10499" width="12.28515625" style="48" customWidth="1"/>
    <col min="10500" max="10500" width="11" style="48" bestFit="1" customWidth="1"/>
    <col min="10501" max="10749" width="9.140625" style="48"/>
    <col min="10750" max="10750" width="28.5703125" style="48" customWidth="1"/>
    <col min="10751" max="10751" width="64.7109375" style="48" customWidth="1"/>
    <col min="10752" max="10752" width="9.85546875" style="48" bestFit="1" customWidth="1"/>
    <col min="10753" max="10753" width="15" style="48" customWidth="1"/>
    <col min="10754" max="10754" width="15.5703125" style="48" customWidth="1"/>
    <col min="10755" max="10755" width="12.28515625" style="48" customWidth="1"/>
    <col min="10756" max="10756" width="11" style="48" bestFit="1" customWidth="1"/>
    <col min="10757" max="11005" width="9.140625" style="48"/>
    <col min="11006" max="11006" width="28.5703125" style="48" customWidth="1"/>
    <col min="11007" max="11007" width="64.7109375" style="48" customWidth="1"/>
    <col min="11008" max="11008" width="9.85546875" style="48" bestFit="1" customWidth="1"/>
    <col min="11009" max="11009" width="15" style="48" customWidth="1"/>
    <col min="11010" max="11010" width="15.5703125" style="48" customWidth="1"/>
    <col min="11011" max="11011" width="12.28515625" style="48" customWidth="1"/>
    <col min="11012" max="11012" width="11" style="48" bestFit="1" customWidth="1"/>
    <col min="11013" max="11261" width="9.140625" style="48"/>
    <col min="11262" max="11262" width="28.5703125" style="48" customWidth="1"/>
    <col min="11263" max="11263" width="64.7109375" style="48" customWidth="1"/>
    <col min="11264" max="11264" width="9.85546875" style="48" bestFit="1" customWidth="1"/>
    <col min="11265" max="11265" width="15" style="48" customWidth="1"/>
    <col min="11266" max="11266" width="15.5703125" style="48" customWidth="1"/>
    <col min="11267" max="11267" width="12.28515625" style="48" customWidth="1"/>
    <col min="11268" max="11268" width="11" style="48" bestFit="1" customWidth="1"/>
    <col min="11269" max="11517" width="9.140625" style="48"/>
    <col min="11518" max="11518" width="28.5703125" style="48" customWidth="1"/>
    <col min="11519" max="11519" width="64.7109375" style="48" customWidth="1"/>
    <col min="11520" max="11520" width="9.85546875" style="48" bestFit="1" customWidth="1"/>
    <col min="11521" max="11521" width="15" style="48" customWidth="1"/>
    <col min="11522" max="11522" width="15.5703125" style="48" customWidth="1"/>
    <col min="11523" max="11523" width="12.28515625" style="48" customWidth="1"/>
    <col min="11524" max="11524" width="11" style="48" bestFit="1" customWidth="1"/>
    <col min="11525" max="11773" width="9.140625" style="48"/>
    <col min="11774" max="11774" width="28.5703125" style="48" customWidth="1"/>
    <col min="11775" max="11775" width="64.7109375" style="48" customWidth="1"/>
    <col min="11776" max="11776" width="9.85546875" style="48" bestFit="1" customWidth="1"/>
    <col min="11777" max="11777" width="15" style="48" customWidth="1"/>
    <col min="11778" max="11778" width="15.5703125" style="48" customWidth="1"/>
    <col min="11779" max="11779" width="12.28515625" style="48" customWidth="1"/>
    <col min="11780" max="11780" width="11" style="48" bestFit="1" customWidth="1"/>
    <col min="11781" max="12029" width="9.140625" style="48"/>
    <col min="12030" max="12030" width="28.5703125" style="48" customWidth="1"/>
    <col min="12031" max="12031" width="64.7109375" style="48" customWidth="1"/>
    <col min="12032" max="12032" width="9.85546875" style="48" bestFit="1" customWidth="1"/>
    <col min="12033" max="12033" width="15" style="48" customWidth="1"/>
    <col min="12034" max="12034" width="15.5703125" style="48" customWidth="1"/>
    <col min="12035" max="12035" width="12.28515625" style="48" customWidth="1"/>
    <col min="12036" max="12036" width="11" style="48" bestFit="1" customWidth="1"/>
    <col min="12037" max="12285" width="9.140625" style="48"/>
    <col min="12286" max="12286" width="28.5703125" style="48" customWidth="1"/>
    <col min="12287" max="12287" width="64.7109375" style="48" customWidth="1"/>
    <col min="12288" max="12288" width="9.85546875" style="48" bestFit="1" customWidth="1"/>
    <col min="12289" max="12289" width="15" style="48" customWidth="1"/>
    <col min="12290" max="12290" width="15.5703125" style="48" customWidth="1"/>
    <col min="12291" max="12291" width="12.28515625" style="48" customWidth="1"/>
    <col min="12292" max="12292" width="11" style="48" bestFit="1" customWidth="1"/>
    <col min="12293" max="12541" width="9.140625" style="48"/>
    <col min="12542" max="12542" width="28.5703125" style="48" customWidth="1"/>
    <col min="12543" max="12543" width="64.7109375" style="48" customWidth="1"/>
    <col min="12544" max="12544" width="9.85546875" style="48" bestFit="1" customWidth="1"/>
    <col min="12545" max="12545" width="15" style="48" customWidth="1"/>
    <col min="12546" max="12546" width="15.5703125" style="48" customWidth="1"/>
    <col min="12547" max="12547" width="12.28515625" style="48" customWidth="1"/>
    <col min="12548" max="12548" width="11" style="48" bestFit="1" customWidth="1"/>
    <col min="12549" max="12797" width="9.140625" style="48"/>
    <col min="12798" max="12798" width="28.5703125" style="48" customWidth="1"/>
    <col min="12799" max="12799" width="64.7109375" style="48" customWidth="1"/>
    <col min="12800" max="12800" width="9.85546875" style="48" bestFit="1" customWidth="1"/>
    <col min="12801" max="12801" width="15" style="48" customWidth="1"/>
    <col min="12802" max="12802" width="15.5703125" style="48" customWidth="1"/>
    <col min="12803" max="12803" width="12.28515625" style="48" customWidth="1"/>
    <col min="12804" max="12804" width="11" style="48" bestFit="1" customWidth="1"/>
    <col min="12805" max="13053" width="9.140625" style="48"/>
    <col min="13054" max="13054" width="28.5703125" style="48" customWidth="1"/>
    <col min="13055" max="13055" width="64.7109375" style="48" customWidth="1"/>
    <col min="13056" max="13056" width="9.85546875" style="48" bestFit="1" customWidth="1"/>
    <col min="13057" max="13057" width="15" style="48" customWidth="1"/>
    <col min="13058" max="13058" width="15.5703125" style="48" customWidth="1"/>
    <col min="13059" max="13059" width="12.28515625" style="48" customWidth="1"/>
    <col min="13060" max="13060" width="11" style="48" bestFit="1" customWidth="1"/>
    <col min="13061" max="13309" width="9.140625" style="48"/>
    <col min="13310" max="13310" width="28.5703125" style="48" customWidth="1"/>
    <col min="13311" max="13311" width="64.7109375" style="48" customWidth="1"/>
    <col min="13312" max="13312" width="9.85546875" style="48" bestFit="1" customWidth="1"/>
    <col min="13313" max="13313" width="15" style="48" customWidth="1"/>
    <col min="13314" max="13314" width="15.5703125" style="48" customWidth="1"/>
    <col min="13315" max="13315" width="12.28515625" style="48" customWidth="1"/>
    <col min="13316" max="13316" width="11" style="48" bestFit="1" customWidth="1"/>
    <col min="13317" max="13565" width="9.140625" style="48"/>
    <col min="13566" max="13566" width="28.5703125" style="48" customWidth="1"/>
    <col min="13567" max="13567" width="64.7109375" style="48" customWidth="1"/>
    <col min="13568" max="13568" width="9.85546875" style="48" bestFit="1" customWidth="1"/>
    <col min="13569" max="13569" width="15" style="48" customWidth="1"/>
    <col min="13570" max="13570" width="15.5703125" style="48" customWidth="1"/>
    <col min="13571" max="13571" width="12.28515625" style="48" customWidth="1"/>
    <col min="13572" max="13572" width="11" style="48" bestFit="1" customWidth="1"/>
    <col min="13573" max="13821" width="9.140625" style="48"/>
    <col min="13822" max="13822" width="28.5703125" style="48" customWidth="1"/>
    <col min="13823" max="13823" width="64.7109375" style="48" customWidth="1"/>
    <col min="13824" max="13824" width="9.85546875" style="48" bestFit="1" customWidth="1"/>
    <col min="13825" max="13825" width="15" style="48" customWidth="1"/>
    <col min="13826" max="13826" width="15.5703125" style="48" customWidth="1"/>
    <col min="13827" max="13827" width="12.28515625" style="48" customWidth="1"/>
    <col min="13828" max="13828" width="11" style="48" bestFit="1" customWidth="1"/>
    <col min="13829" max="14077" width="9.140625" style="48"/>
    <col min="14078" max="14078" width="28.5703125" style="48" customWidth="1"/>
    <col min="14079" max="14079" width="64.7109375" style="48" customWidth="1"/>
    <col min="14080" max="14080" width="9.85546875" style="48" bestFit="1" customWidth="1"/>
    <col min="14081" max="14081" width="15" style="48" customWidth="1"/>
    <col min="14082" max="14082" width="15.5703125" style="48" customWidth="1"/>
    <col min="14083" max="14083" width="12.28515625" style="48" customWidth="1"/>
    <col min="14084" max="14084" width="11" style="48" bestFit="1" customWidth="1"/>
    <col min="14085" max="14333" width="9.140625" style="48"/>
    <col min="14334" max="14334" width="28.5703125" style="48" customWidth="1"/>
    <col min="14335" max="14335" width="64.7109375" style="48" customWidth="1"/>
    <col min="14336" max="14336" width="9.85546875" style="48" bestFit="1" customWidth="1"/>
    <col min="14337" max="14337" width="15" style="48" customWidth="1"/>
    <col min="14338" max="14338" width="15.5703125" style="48" customWidth="1"/>
    <col min="14339" max="14339" width="12.28515625" style="48" customWidth="1"/>
    <col min="14340" max="14340" width="11" style="48" bestFit="1" customWidth="1"/>
    <col min="14341" max="14589" width="9.140625" style="48"/>
    <col min="14590" max="14590" width="28.5703125" style="48" customWidth="1"/>
    <col min="14591" max="14591" width="64.7109375" style="48" customWidth="1"/>
    <col min="14592" max="14592" width="9.85546875" style="48" bestFit="1" customWidth="1"/>
    <col min="14593" max="14593" width="15" style="48" customWidth="1"/>
    <col min="14594" max="14594" width="15.5703125" style="48" customWidth="1"/>
    <col min="14595" max="14595" width="12.28515625" style="48" customWidth="1"/>
    <col min="14596" max="14596" width="11" style="48" bestFit="1" customWidth="1"/>
    <col min="14597" max="14845" width="9.140625" style="48"/>
    <col min="14846" max="14846" width="28.5703125" style="48" customWidth="1"/>
    <col min="14847" max="14847" width="64.7109375" style="48" customWidth="1"/>
    <col min="14848" max="14848" width="9.85546875" style="48" bestFit="1" customWidth="1"/>
    <col min="14849" max="14849" width="15" style="48" customWidth="1"/>
    <col min="14850" max="14850" width="15.5703125" style="48" customWidth="1"/>
    <col min="14851" max="14851" width="12.28515625" style="48" customWidth="1"/>
    <col min="14852" max="14852" width="11" style="48" bestFit="1" customWidth="1"/>
    <col min="14853" max="15101" width="9.140625" style="48"/>
    <col min="15102" max="15102" width="28.5703125" style="48" customWidth="1"/>
    <col min="15103" max="15103" width="64.7109375" style="48" customWidth="1"/>
    <col min="15104" max="15104" width="9.85546875" style="48" bestFit="1" customWidth="1"/>
    <col min="15105" max="15105" width="15" style="48" customWidth="1"/>
    <col min="15106" max="15106" width="15.5703125" style="48" customWidth="1"/>
    <col min="15107" max="15107" width="12.28515625" style="48" customWidth="1"/>
    <col min="15108" max="15108" width="11" style="48" bestFit="1" customWidth="1"/>
    <col min="15109" max="15357" width="9.140625" style="48"/>
    <col min="15358" max="15358" width="28.5703125" style="48" customWidth="1"/>
    <col min="15359" max="15359" width="64.7109375" style="48" customWidth="1"/>
    <col min="15360" max="15360" width="9.85546875" style="48" bestFit="1" customWidth="1"/>
    <col min="15361" max="15361" width="15" style="48" customWidth="1"/>
    <col min="15362" max="15362" width="15.5703125" style="48" customWidth="1"/>
    <col min="15363" max="15363" width="12.28515625" style="48" customWidth="1"/>
    <col min="15364" max="15364" width="11" style="48" bestFit="1" customWidth="1"/>
    <col min="15365" max="15613" width="9.140625" style="48"/>
    <col min="15614" max="15614" width="28.5703125" style="48" customWidth="1"/>
    <col min="15615" max="15615" width="64.7109375" style="48" customWidth="1"/>
    <col min="15616" max="15616" width="9.85546875" style="48" bestFit="1" customWidth="1"/>
    <col min="15617" max="15617" width="15" style="48" customWidth="1"/>
    <col min="15618" max="15618" width="15.5703125" style="48" customWidth="1"/>
    <col min="15619" max="15619" width="12.28515625" style="48" customWidth="1"/>
    <col min="15620" max="15620" width="11" style="48" bestFit="1" customWidth="1"/>
    <col min="15621" max="15869" width="9.140625" style="48"/>
    <col min="15870" max="15870" width="28.5703125" style="48" customWidth="1"/>
    <col min="15871" max="15871" width="64.7109375" style="48" customWidth="1"/>
    <col min="15872" max="15872" width="9.85546875" style="48" bestFit="1" customWidth="1"/>
    <col min="15873" max="15873" width="15" style="48" customWidth="1"/>
    <col min="15874" max="15874" width="15.5703125" style="48" customWidth="1"/>
    <col min="15875" max="15875" width="12.28515625" style="48" customWidth="1"/>
    <col min="15876" max="15876" width="11" style="48" bestFit="1" customWidth="1"/>
    <col min="15877" max="16125" width="9.140625" style="48"/>
    <col min="16126" max="16126" width="28.5703125" style="48" customWidth="1"/>
    <col min="16127" max="16127" width="64.7109375" style="48" customWidth="1"/>
    <col min="16128" max="16128" width="9.85546875" style="48" bestFit="1" customWidth="1"/>
    <col min="16129" max="16129" width="15" style="48" customWidth="1"/>
    <col min="16130" max="16130" width="15.5703125" style="48" customWidth="1"/>
    <col min="16131" max="16131" width="12.28515625" style="48" customWidth="1"/>
    <col min="16132" max="16132" width="11" style="48" bestFit="1" customWidth="1"/>
    <col min="16133" max="16384" width="9.140625" style="48"/>
  </cols>
  <sheetData>
    <row r="1" spans="1:6" ht="18" x14ac:dyDescent="0.25">
      <c r="A1" s="66" t="s">
        <v>0</v>
      </c>
      <c r="B1" s="54"/>
      <c r="C1" s="54"/>
      <c r="D1" s="54"/>
      <c r="E1" s="54"/>
      <c r="F1" s="54"/>
    </row>
    <row r="3" spans="1:6" ht="20.25" customHeight="1" x14ac:dyDescent="0.2">
      <c r="A3" s="49" t="s">
        <v>20</v>
      </c>
      <c r="B3" s="2"/>
      <c r="C3" s="3"/>
      <c r="D3" s="3"/>
      <c r="E3" s="3"/>
      <c r="F3" s="54"/>
    </row>
    <row r="4" spans="1:6" ht="12.75" customHeight="1" x14ac:dyDescent="0.2">
      <c r="A4" s="17"/>
      <c r="B4" s="1"/>
      <c r="C4" s="4"/>
      <c r="D4" s="4"/>
      <c r="E4" s="4"/>
      <c r="F4" s="54"/>
    </row>
    <row r="5" spans="1:6" x14ac:dyDescent="0.2">
      <c r="A5" s="5" t="s">
        <v>1</v>
      </c>
      <c r="B5" s="1"/>
      <c r="C5" s="4"/>
      <c r="D5" s="4"/>
      <c r="E5" s="4"/>
      <c r="F5" s="54"/>
    </row>
    <row r="6" spans="1:6" x14ac:dyDescent="0.2">
      <c r="A6" s="6" t="s">
        <v>21</v>
      </c>
      <c r="B6" s="54"/>
      <c r="C6" s="6"/>
      <c r="D6" s="6"/>
      <c r="E6" s="6"/>
      <c r="F6" s="52"/>
    </row>
    <row r="7" spans="1:6" ht="25.5" x14ac:dyDescent="0.2">
      <c r="A7" s="74" t="s">
        <v>22</v>
      </c>
      <c r="B7" s="54"/>
      <c r="C7" s="6"/>
      <c r="D7" s="6"/>
      <c r="E7" s="6"/>
      <c r="F7" s="67"/>
    </row>
    <row r="8" spans="1:6" x14ac:dyDescent="0.2">
      <c r="A8" s="6" t="s">
        <v>23</v>
      </c>
      <c r="B8" s="54"/>
      <c r="C8" s="6"/>
      <c r="D8" s="6"/>
      <c r="E8" s="6"/>
      <c r="F8" s="54"/>
    </row>
    <row r="9" spans="1:6" x14ac:dyDescent="0.2">
      <c r="A9" s="6" t="s">
        <v>2</v>
      </c>
      <c r="B9" s="54"/>
      <c r="C9" s="6"/>
      <c r="D9" s="6"/>
      <c r="E9" s="6"/>
      <c r="F9" s="54"/>
    </row>
    <row r="10" spans="1:6" x14ac:dyDescent="0.2">
      <c r="A10" s="6" t="s">
        <v>24</v>
      </c>
      <c r="B10" s="54"/>
      <c r="C10" s="6"/>
      <c r="D10" s="6"/>
      <c r="E10" s="6"/>
      <c r="F10" s="54"/>
    </row>
    <row r="11" spans="1:6" ht="15" x14ac:dyDescent="0.25">
      <c r="A11" s="73" t="s">
        <v>25</v>
      </c>
      <c r="B11" s="54"/>
      <c r="C11" s="6"/>
      <c r="D11" s="6"/>
      <c r="E11" s="6"/>
      <c r="F11" s="54"/>
    </row>
    <row r="12" spans="1:6" x14ac:dyDescent="0.2">
      <c r="A12" s="6" t="s">
        <v>26</v>
      </c>
      <c r="B12" s="54"/>
      <c r="C12" s="4"/>
      <c r="D12" s="4"/>
      <c r="E12" s="4"/>
      <c r="F12" s="54"/>
    </row>
    <row r="13" spans="1:6" x14ac:dyDescent="0.2">
      <c r="A13" s="6"/>
      <c r="B13" s="1"/>
      <c r="C13" s="4"/>
      <c r="D13" s="4"/>
      <c r="E13" s="4"/>
      <c r="F13" s="54"/>
    </row>
    <row r="14" spans="1:6" x14ac:dyDescent="0.2">
      <c r="A14" s="65" t="s">
        <v>42</v>
      </c>
      <c r="B14" s="1"/>
      <c r="C14" s="4"/>
      <c r="D14" s="4"/>
      <c r="E14" s="4"/>
      <c r="F14" s="54"/>
    </row>
    <row r="15" spans="1:6" x14ac:dyDescent="0.2">
      <c r="A15" s="38" t="s">
        <v>3</v>
      </c>
      <c r="B15" s="38" t="s">
        <v>4</v>
      </c>
      <c r="C15" s="8" t="s">
        <v>5</v>
      </c>
      <c r="D15" s="8" t="s">
        <v>6</v>
      </c>
      <c r="E15" s="8" t="s">
        <v>7</v>
      </c>
      <c r="F15" s="54"/>
    </row>
    <row r="16" spans="1:6" x14ac:dyDescent="0.2">
      <c r="A16" s="7"/>
      <c r="B16" s="7"/>
      <c r="C16" s="77"/>
      <c r="D16" s="55"/>
      <c r="E16" s="9">
        <f>C16*D16</f>
        <v>0</v>
      </c>
      <c r="F16" s="54"/>
    </row>
    <row r="17" spans="1:5" x14ac:dyDescent="0.2">
      <c r="A17" s="7"/>
      <c r="B17" s="7"/>
      <c r="C17" s="77"/>
      <c r="D17" s="55"/>
      <c r="E17" s="9">
        <f>C17*D17</f>
        <v>0</v>
      </c>
    </row>
    <row r="18" spans="1:5" x14ac:dyDescent="0.2">
      <c r="A18" s="10"/>
      <c r="B18" s="11"/>
      <c r="C18" s="77"/>
      <c r="D18" s="55"/>
      <c r="E18" s="9"/>
    </row>
    <row r="19" spans="1:5" x14ac:dyDescent="0.2">
      <c r="A19" s="7"/>
      <c r="B19" s="12" t="s">
        <v>8</v>
      </c>
      <c r="C19" s="82">
        <f>SUM(E16:E17)</f>
        <v>0</v>
      </c>
      <c r="D19" s="83"/>
      <c r="E19" s="9"/>
    </row>
    <row r="20" spans="1:5" x14ac:dyDescent="0.2">
      <c r="A20" s="13"/>
      <c r="B20" s="14" t="s">
        <v>9</v>
      </c>
      <c r="C20" s="56">
        <v>0</v>
      </c>
      <c r="D20" s="57"/>
      <c r="E20" s="9"/>
    </row>
    <row r="21" spans="1:5" x14ac:dyDescent="0.2">
      <c r="A21" s="13"/>
      <c r="B21" s="15" t="s">
        <v>10</v>
      </c>
      <c r="C21" s="82">
        <f>C19*(1-C20)</f>
        <v>0</v>
      </c>
      <c r="D21" s="83"/>
      <c r="E21" s="16">
        <f>C21</f>
        <v>0</v>
      </c>
    </row>
    <row r="22" spans="1:5" x14ac:dyDescent="0.2">
      <c r="A22" s="17"/>
      <c r="B22" s="17"/>
      <c r="C22" s="58"/>
      <c r="D22" s="59"/>
      <c r="E22" s="19"/>
    </row>
    <row r="23" spans="1:5" x14ac:dyDescent="0.2">
      <c r="A23" s="17" t="s">
        <v>43</v>
      </c>
      <c r="B23" s="1"/>
      <c r="C23" s="20"/>
      <c r="D23" s="20"/>
      <c r="E23" s="20"/>
    </row>
    <row r="24" spans="1:5" x14ac:dyDescent="0.2">
      <c r="A24" s="38" t="s">
        <v>3</v>
      </c>
      <c r="B24" s="38" t="s">
        <v>4</v>
      </c>
      <c r="C24" s="39" t="s">
        <v>5</v>
      </c>
      <c r="D24" s="39" t="s">
        <v>6</v>
      </c>
      <c r="E24" s="39" t="s">
        <v>7</v>
      </c>
    </row>
    <row r="25" spans="1:5" x14ac:dyDescent="0.2">
      <c r="A25" s="7"/>
      <c r="B25" s="33"/>
      <c r="C25" s="24"/>
      <c r="D25" s="55"/>
      <c r="E25" s="9">
        <f>C25*D25</f>
        <v>0</v>
      </c>
    </row>
    <row r="26" spans="1:5" x14ac:dyDescent="0.2">
      <c r="A26" s="7"/>
      <c r="B26" s="33"/>
      <c r="C26" s="24"/>
      <c r="D26" s="55"/>
      <c r="E26" s="9">
        <f>C26*D26</f>
        <v>0</v>
      </c>
    </row>
    <row r="27" spans="1:5" x14ac:dyDescent="0.2">
      <c r="A27" s="7"/>
      <c r="B27" s="11"/>
      <c r="C27" s="77"/>
      <c r="D27" s="55"/>
      <c r="E27" s="9"/>
    </row>
    <row r="28" spans="1:5" x14ac:dyDescent="0.2">
      <c r="A28" s="7"/>
      <c r="B28" s="12" t="s">
        <v>8</v>
      </c>
      <c r="C28" s="82">
        <f>SUM(E25:E26)</f>
        <v>0</v>
      </c>
      <c r="D28" s="83"/>
      <c r="E28" s="9"/>
    </row>
    <row r="29" spans="1:5" x14ac:dyDescent="0.2">
      <c r="A29" s="13"/>
      <c r="B29" s="14" t="s">
        <v>9</v>
      </c>
      <c r="C29" s="56">
        <v>0</v>
      </c>
      <c r="D29" s="57"/>
      <c r="E29" s="9"/>
    </row>
    <row r="30" spans="1:5" x14ac:dyDescent="0.2">
      <c r="A30" s="13"/>
      <c r="B30" s="15" t="s">
        <v>10</v>
      </c>
      <c r="C30" s="84">
        <f>C28*(1-C29)</f>
        <v>0</v>
      </c>
      <c r="D30" s="85"/>
      <c r="E30" s="16">
        <f>C30</f>
        <v>0</v>
      </c>
    </row>
    <row r="31" spans="1:5" x14ac:dyDescent="0.2">
      <c r="A31" s="21"/>
      <c r="B31" s="21"/>
      <c r="C31" s="60"/>
      <c r="D31" s="61"/>
      <c r="E31" s="22"/>
    </row>
    <row r="32" spans="1:5" x14ac:dyDescent="0.2">
      <c r="A32" s="65" t="s">
        <v>44</v>
      </c>
      <c r="B32" s="1"/>
      <c r="C32" s="20"/>
      <c r="D32" s="20"/>
      <c r="E32" s="4"/>
    </row>
    <row r="33" spans="1:5" x14ac:dyDescent="0.2">
      <c r="A33" s="40" t="s">
        <v>3</v>
      </c>
      <c r="B33" s="40" t="s">
        <v>4</v>
      </c>
      <c r="C33" s="8" t="s">
        <v>5</v>
      </c>
      <c r="D33" s="8" t="s">
        <v>6</v>
      </c>
      <c r="E33" s="8" t="s">
        <v>7</v>
      </c>
    </row>
    <row r="34" spans="1:5" x14ac:dyDescent="0.2">
      <c r="A34" s="33"/>
      <c r="B34" s="7"/>
      <c r="C34" s="77"/>
      <c r="D34" s="62"/>
      <c r="E34" s="25">
        <f>C34*D34</f>
        <v>0</v>
      </c>
    </row>
    <row r="35" spans="1:5" x14ac:dyDescent="0.2">
      <c r="A35" s="33"/>
      <c r="B35" s="7"/>
      <c r="C35" s="77"/>
      <c r="D35" s="62"/>
      <c r="E35" s="25">
        <f>C35*D35</f>
        <v>0</v>
      </c>
    </row>
    <row r="36" spans="1:5" x14ac:dyDescent="0.2">
      <c r="A36" s="54"/>
      <c r="B36" s="23"/>
      <c r="C36" s="24"/>
      <c r="D36" s="62"/>
      <c r="E36" s="25"/>
    </row>
    <row r="37" spans="1:5" x14ac:dyDescent="0.2">
      <c r="A37" s="7"/>
      <c r="B37" s="12" t="s">
        <v>8</v>
      </c>
      <c r="C37" s="82">
        <f>SUM(E34:E35)</f>
        <v>0</v>
      </c>
      <c r="D37" s="83"/>
      <c r="E37" s="9"/>
    </row>
    <row r="38" spans="1:5" s="1" customFormat="1" x14ac:dyDescent="0.2">
      <c r="A38" s="13"/>
      <c r="B38" s="14" t="s">
        <v>9</v>
      </c>
      <c r="C38" s="56">
        <v>0</v>
      </c>
      <c r="D38" s="57"/>
      <c r="E38" s="9"/>
    </row>
    <row r="39" spans="1:5" x14ac:dyDescent="0.2">
      <c r="A39" s="13"/>
      <c r="B39" s="15" t="s">
        <v>10</v>
      </c>
      <c r="C39" s="82">
        <f>C37*(1-C38)</f>
        <v>0</v>
      </c>
      <c r="D39" s="83"/>
      <c r="E39" s="16">
        <f>C39</f>
        <v>0</v>
      </c>
    </row>
    <row r="40" spans="1:5" x14ac:dyDescent="0.2">
      <c r="A40" s="17"/>
      <c r="B40" s="17"/>
      <c r="C40" s="58"/>
      <c r="D40" s="59"/>
      <c r="E40" s="19"/>
    </row>
    <row r="41" spans="1:5" x14ac:dyDescent="0.2">
      <c r="A41" s="17" t="s">
        <v>45</v>
      </c>
      <c r="B41" s="1"/>
      <c r="C41" s="20"/>
      <c r="D41" s="20"/>
      <c r="E41" s="20"/>
    </row>
    <row r="42" spans="1:5" x14ac:dyDescent="0.2">
      <c r="A42" s="26" t="s">
        <v>3</v>
      </c>
      <c r="B42" s="26" t="s">
        <v>4</v>
      </c>
      <c r="C42" s="8" t="s">
        <v>5</v>
      </c>
      <c r="D42" s="8" t="s">
        <v>6</v>
      </c>
      <c r="E42" s="8" t="s">
        <v>7</v>
      </c>
    </row>
    <row r="43" spans="1:5" x14ac:dyDescent="0.2">
      <c r="A43" s="7"/>
      <c r="B43" s="33"/>
      <c r="C43" s="77"/>
      <c r="D43" s="55"/>
      <c r="E43" s="9">
        <f>C43*D43</f>
        <v>0</v>
      </c>
    </row>
    <row r="44" spans="1:5" x14ac:dyDescent="0.2">
      <c r="A44" s="7"/>
      <c r="B44" s="11"/>
      <c r="C44" s="77"/>
      <c r="D44" s="55"/>
      <c r="E44" s="9">
        <f>C44*D44</f>
        <v>0</v>
      </c>
    </row>
    <row r="45" spans="1:5" x14ac:dyDescent="0.2">
      <c r="A45" s="7"/>
      <c r="B45" s="12"/>
      <c r="C45" s="82">
        <f>SUM(E43,E44)</f>
        <v>0</v>
      </c>
      <c r="D45" s="83"/>
      <c r="E45" s="9"/>
    </row>
    <row r="46" spans="1:5" x14ac:dyDescent="0.2">
      <c r="A46" s="13"/>
      <c r="B46" s="14" t="s">
        <v>9</v>
      </c>
      <c r="C46" s="56">
        <v>0</v>
      </c>
      <c r="D46" s="57"/>
      <c r="E46" s="9"/>
    </row>
    <row r="47" spans="1:5" x14ac:dyDescent="0.2">
      <c r="A47" s="13"/>
      <c r="B47" s="15" t="s">
        <v>10</v>
      </c>
      <c r="C47" s="82">
        <f>C45*(1-C46)</f>
        <v>0</v>
      </c>
      <c r="D47" s="83"/>
      <c r="E47" s="16">
        <f>C47</f>
        <v>0</v>
      </c>
    </row>
    <row r="48" spans="1:5" x14ac:dyDescent="0.2">
      <c r="A48" s="26"/>
      <c r="B48" s="27"/>
      <c r="C48" s="28"/>
      <c r="D48" s="28"/>
      <c r="E48" s="29"/>
    </row>
    <row r="49" spans="1:5" x14ac:dyDescent="0.2">
      <c r="A49" s="65" t="s">
        <v>46</v>
      </c>
      <c r="B49" s="1"/>
      <c r="C49" s="20"/>
      <c r="D49" s="20"/>
      <c r="E49" s="4"/>
    </row>
    <row r="50" spans="1:5" x14ac:dyDescent="0.2">
      <c r="A50" s="68" t="s">
        <v>3</v>
      </c>
      <c r="B50" s="68" t="s">
        <v>4</v>
      </c>
      <c r="C50" s="8" t="s">
        <v>5</v>
      </c>
      <c r="D50" s="8" t="s">
        <v>6</v>
      </c>
      <c r="E50" s="8" t="s">
        <v>7</v>
      </c>
    </row>
    <row r="51" spans="1:5" x14ac:dyDescent="0.2">
      <c r="A51" s="53"/>
      <c r="B51" s="33"/>
      <c r="C51" s="69"/>
      <c r="D51" s="70"/>
      <c r="E51" s="71">
        <f>C51*D51</f>
        <v>0</v>
      </c>
    </row>
    <row r="52" spans="1:5" x14ac:dyDescent="0.2">
      <c r="A52" s="53"/>
      <c r="B52" s="53"/>
      <c r="C52" s="69"/>
      <c r="D52" s="70"/>
      <c r="E52" s="71">
        <f>C52*D52</f>
        <v>0</v>
      </c>
    </row>
    <row r="53" spans="1:5" x14ac:dyDescent="0.2">
      <c r="A53" s="53"/>
      <c r="B53" s="53"/>
      <c r="C53" s="69"/>
      <c r="D53" s="70"/>
      <c r="E53" s="71"/>
    </row>
    <row r="54" spans="1:5" x14ac:dyDescent="0.2">
      <c r="A54" s="7"/>
      <c r="B54" s="30"/>
      <c r="C54" s="69"/>
      <c r="D54" s="70"/>
      <c r="E54" s="71"/>
    </row>
    <row r="55" spans="1:5" ht="17.25" customHeight="1" x14ac:dyDescent="0.2">
      <c r="A55" s="7"/>
      <c r="B55" s="12" t="s">
        <v>8</v>
      </c>
      <c r="C55" s="82">
        <f>SUM(E51:E53)</f>
        <v>0</v>
      </c>
      <c r="D55" s="83"/>
      <c r="E55" s="9"/>
    </row>
    <row r="56" spans="1:5" x14ac:dyDescent="0.2">
      <c r="A56" s="13"/>
      <c r="B56" s="14" t="s">
        <v>9</v>
      </c>
      <c r="C56" s="56">
        <v>0</v>
      </c>
      <c r="D56" s="57"/>
      <c r="E56" s="9"/>
    </row>
    <row r="57" spans="1:5" x14ac:dyDescent="0.2">
      <c r="A57" s="13"/>
      <c r="B57" s="15" t="s">
        <v>10</v>
      </c>
      <c r="C57" s="82">
        <f>C55*(1-C56)</f>
        <v>0</v>
      </c>
      <c r="D57" s="83"/>
      <c r="E57" s="16">
        <f>C57</f>
        <v>0</v>
      </c>
    </row>
    <row r="58" spans="1:5" x14ac:dyDescent="0.2">
      <c r="A58" s="31"/>
      <c r="B58" s="31"/>
      <c r="C58" s="63"/>
      <c r="D58" s="64"/>
      <c r="E58" s="32"/>
    </row>
    <row r="59" spans="1:5" x14ac:dyDescent="0.2">
      <c r="A59" s="17" t="s">
        <v>47</v>
      </c>
      <c r="B59" s="1"/>
      <c r="C59" s="20"/>
      <c r="D59" s="20"/>
      <c r="E59" s="4"/>
    </row>
    <row r="60" spans="1:5" x14ac:dyDescent="0.2">
      <c r="A60" s="40" t="s">
        <v>3</v>
      </c>
      <c r="B60" s="40" t="s">
        <v>4</v>
      </c>
      <c r="C60" s="34" t="s">
        <v>5</v>
      </c>
      <c r="D60" s="34" t="s">
        <v>6</v>
      </c>
      <c r="E60" s="34" t="s">
        <v>7</v>
      </c>
    </row>
    <row r="61" spans="1:5" x14ac:dyDescent="0.2">
      <c r="A61" s="33"/>
      <c r="B61" s="33"/>
      <c r="C61" s="24"/>
      <c r="D61" s="62"/>
      <c r="E61" s="25">
        <f>C61*D61</f>
        <v>0</v>
      </c>
    </row>
    <row r="62" spans="1:5" x14ac:dyDescent="0.2">
      <c r="A62" s="33"/>
      <c r="B62" s="33"/>
      <c r="C62" s="24"/>
      <c r="D62" s="62"/>
      <c r="E62" s="25">
        <f>C62*D62</f>
        <v>0</v>
      </c>
    </row>
    <row r="63" spans="1:5" x14ac:dyDescent="0.2">
      <c r="A63" s="33"/>
      <c r="B63" s="23"/>
      <c r="C63" s="24"/>
      <c r="D63" s="62"/>
      <c r="E63" s="25"/>
    </row>
    <row r="64" spans="1:5" x14ac:dyDescent="0.2">
      <c r="A64" s="7"/>
      <c r="B64" s="12" t="s">
        <v>8</v>
      </c>
      <c r="C64" s="82">
        <f>SUM(E61:E62)</f>
        <v>0</v>
      </c>
      <c r="D64" s="83"/>
      <c r="E64" s="9"/>
    </row>
    <row r="65" spans="1:5" x14ac:dyDescent="0.2">
      <c r="A65" s="13"/>
      <c r="B65" s="14" t="s">
        <v>9</v>
      </c>
      <c r="C65" s="56">
        <v>0</v>
      </c>
      <c r="D65" s="57"/>
      <c r="E65" s="9"/>
    </row>
    <row r="66" spans="1:5" x14ac:dyDescent="0.2">
      <c r="A66" s="13"/>
      <c r="B66" s="15" t="s">
        <v>10</v>
      </c>
      <c r="C66" s="82">
        <f>C64*(1-C65)</f>
        <v>0</v>
      </c>
      <c r="D66" s="83"/>
      <c r="E66" s="16">
        <f>C66</f>
        <v>0</v>
      </c>
    </row>
    <row r="67" spans="1:5" x14ac:dyDescent="0.2">
      <c r="A67" s="21"/>
      <c r="B67" s="21"/>
      <c r="C67" s="60"/>
      <c r="D67" s="61"/>
      <c r="E67" s="22"/>
    </row>
    <row r="68" spans="1:5" x14ac:dyDescent="0.2">
      <c r="A68" s="65" t="s">
        <v>37</v>
      </c>
      <c r="B68" s="1"/>
      <c r="C68" s="20"/>
      <c r="D68" s="20"/>
      <c r="E68" s="4"/>
    </row>
    <row r="69" spans="1:5" x14ac:dyDescent="0.2">
      <c r="A69" s="38" t="s">
        <v>3</v>
      </c>
      <c r="B69" s="38" t="s">
        <v>4</v>
      </c>
      <c r="C69" s="8" t="s">
        <v>5</v>
      </c>
      <c r="D69" s="8" t="s">
        <v>6</v>
      </c>
      <c r="E69" s="8" t="s">
        <v>7</v>
      </c>
    </row>
    <row r="70" spans="1:5" x14ac:dyDescent="0.2">
      <c r="A70" s="7"/>
      <c r="B70" s="7"/>
      <c r="C70" s="69"/>
      <c r="D70" s="70"/>
      <c r="E70" s="71">
        <f>C70*D70</f>
        <v>0</v>
      </c>
    </row>
    <row r="71" spans="1:5" x14ac:dyDescent="0.2">
      <c r="A71" s="7"/>
      <c r="B71" s="7"/>
      <c r="C71" s="69"/>
      <c r="D71" s="70"/>
      <c r="E71" s="71">
        <f>C71*D71</f>
        <v>0</v>
      </c>
    </row>
    <row r="72" spans="1:5" x14ac:dyDescent="0.2">
      <c r="A72" s="7"/>
      <c r="B72" s="30"/>
      <c r="C72" s="69"/>
      <c r="D72" s="70"/>
      <c r="E72" s="71"/>
    </row>
    <row r="73" spans="1:5" x14ac:dyDescent="0.2">
      <c r="A73" s="7"/>
      <c r="B73" s="12" t="s">
        <v>8</v>
      </c>
      <c r="C73" s="82">
        <f>SUM(E70:E71)</f>
        <v>0</v>
      </c>
      <c r="D73" s="83"/>
      <c r="E73" s="9"/>
    </row>
    <row r="74" spans="1:5" x14ac:dyDescent="0.2">
      <c r="A74" s="13"/>
      <c r="B74" s="14" t="s">
        <v>9</v>
      </c>
      <c r="C74" s="56">
        <v>0</v>
      </c>
      <c r="D74" s="57"/>
      <c r="E74" s="9"/>
    </row>
    <row r="75" spans="1:5" x14ac:dyDescent="0.2">
      <c r="A75" s="13"/>
      <c r="B75" s="15" t="s">
        <v>10</v>
      </c>
      <c r="C75" s="82">
        <f>C73*(1-C74)</f>
        <v>0</v>
      </c>
      <c r="D75" s="83"/>
      <c r="E75" s="16">
        <f>C75</f>
        <v>0</v>
      </c>
    </row>
    <row r="76" spans="1:5" x14ac:dyDescent="0.2">
      <c r="A76" s="31"/>
      <c r="B76" s="31"/>
      <c r="C76" s="63"/>
      <c r="D76" s="64"/>
      <c r="E76" s="32"/>
    </row>
    <row r="77" spans="1:5" x14ac:dyDescent="0.2">
      <c r="A77" s="17" t="s">
        <v>38</v>
      </c>
      <c r="B77" s="1"/>
      <c r="C77" s="20"/>
      <c r="D77" s="20"/>
      <c r="E77" s="4"/>
    </row>
    <row r="78" spans="1:5" x14ac:dyDescent="0.2">
      <c r="A78" s="1" t="s">
        <v>3</v>
      </c>
      <c r="B78" s="1" t="s">
        <v>4</v>
      </c>
      <c r="C78" s="34" t="s">
        <v>5</v>
      </c>
      <c r="D78" s="34" t="s">
        <v>6</v>
      </c>
      <c r="E78" s="34" t="s">
        <v>7</v>
      </c>
    </row>
    <row r="79" spans="1:5" x14ac:dyDescent="0.2">
      <c r="A79" s="7"/>
      <c r="B79" s="7"/>
      <c r="C79" s="24"/>
      <c r="D79" s="62"/>
      <c r="E79" s="25">
        <f>C79*D79</f>
        <v>0</v>
      </c>
    </row>
    <row r="80" spans="1:5" x14ac:dyDescent="0.2">
      <c r="A80" s="33"/>
      <c r="B80" s="23"/>
      <c r="C80" s="24"/>
      <c r="D80" s="62"/>
      <c r="E80" s="25">
        <f>C80*D80</f>
        <v>0</v>
      </c>
    </row>
    <row r="81" spans="1:5" x14ac:dyDescent="0.2">
      <c r="A81" s="7"/>
      <c r="B81" s="12" t="s">
        <v>8</v>
      </c>
      <c r="C81" s="82">
        <f>SUM(E78:E79)</f>
        <v>0</v>
      </c>
      <c r="D81" s="83"/>
      <c r="E81" s="9"/>
    </row>
    <row r="82" spans="1:5" ht="14.25" customHeight="1" x14ac:dyDescent="0.2">
      <c r="A82" s="13"/>
      <c r="B82" s="14" t="s">
        <v>9</v>
      </c>
      <c r="C82" s="56">
        <v>0</v>
      </c>
      <c r="D82" s="57"/>
      <c r="E82" s="9"/>
    </row>
    <row r="83" spans="1:5" x14ac:dyDescent="0.2">
      <c r="A83" s="13"/>
      <c r="B83" s="15" t="s">
        <v>10</v>
      </c>
      <c r="C83" s="82">
        <f>C81*(1-C82)</f>
        <v>0</v>
      </c>
      <c r="D83" s="83"/>
      <c r="E83" s="16">
        <f>C83</f>
        <v>0</v>
      </c>
    </row>
    <row r="84" spans="1:5" x14ac:dyDescent="0.2">
      <c r="A84" s="26"/>
      <c r="B84" s="27"/>
      <c r="C84" s="28"/>
      <c r="D84" s="28"/>
      <c r="E84" s="29"/>
    </row>
    <row r="85" spans="1:5" x14ac:dyDescent="0.2">
      <c r="A85" s="65" t="s">
        <v>39</v>
      </c>
      <c r="B85" s="1"/>
      <c r="C85" s="20"/>
      <c r="D85" s="20"/>
      <c r="E85" s="4"/>
    </row>
    <row r="86" spans="1:5" x14ac:dyDescent="0.2">
      <c r="A86" s="38" t="s">
        <v>3</v>
      </c>
      <c r="B86" s="38" t="s">
        <v>4</v>
      </c>
      <c r="C86" s="8" t="s">
        <v>5</v>
      </c>
      <c r="D86" s="8" t="s">
        <v>6</v>
      </c>
      <c r="E86" s="8" t="s">
        <v>7</v>
      </c>
    </row>
    <row r="87" spans="1:5" x14ac:dyDescent="0.2">
      <c r="A87" s="7"/>
      <c r="B87" s="7"/>
      <c r="C87" s="69"/>
      <c r="D87" s="70"/>
      <c r="E87" s="71">
        <f>C87*D87</f>
        <v>0</v>
      </c>
    </row>
    <row r="88" spans="1:5" x14ac:dyDescent="0.2">
      <c r="A88" s="7"/>
      <c r="B88" s="7"/>
      <c r="C88" s="69"/>
      <c r="D88" s="70"/>
      <c r="E88" s="71">
        <f>C88*D88</f>
        <v>0</v>
      </c>
    </row>
    <row r="89" spans="1:5" x14ac:dyDescent="0.2">
      <c r="A89" s="7"/>
      <c r="B89" s="11"/>
      <c r="C89" s="69"/>
      <c r="D89" s="70"/>
      <c r="E89" s="71"/>
    </row>
    <row r="90" spans="1:5" x14ac:dyDescent="0.2">
      <c r="A90" s="7"/>
      <c r="B90" s="12" t="s">
        <v>8</v>
      </c>
      <c r="C90" s="82">
        <f>SUM(E87:E88)</f>
        <v>0</v>
      </c>
      <c r="D90" s="83"/>
      <c r="E90" s="9"/>
    </row>
    <row r="91" spans="1:5" x14ac:dyDescent="0.2">
      <c r="A91" s="13"/>
      <c r="B91" s="14" t="s">
        <v>9</v>
      </c>
      <c r="C91" s="56">
        <v>0</v>
      </c>
      <c r="D91" s="57"/>
      <c r="E91" s="9"/>
    </row>
    <row r="92" spans="1:5" x14ac:dyDescent="0.2">
      <c r="A92" s="13"/>
      <c r="B92" s="15" t="s">
        <v>10</v>
      </c>
      <c r="C92" s="82">
        <f>C90*(1-C91)</f>
        <v>0</v>
      </c>
      <c r="D92" s="83"/>
      <c r="E92" s="16">
        <f>C92</f>
        <v>0</v>
      </c>
    </row>
    <row r="93" spans="1:5" x14ac:dyDescent="0.2">
      <c r="A93" s="31"/>
      <c r="B93" s="31"/>
      <c r="C93" s="63"/>
      <c r="D93" s="64"/>
      <c r="E93" s="32"/>
    </row>
    <row r="94" spans="1:5" x14ac:dyDescent="0.2">
      <c r="A94" s="17" t="s">
        <v>40</v>
      </c>
      <c r="B94" s="1"/>
      <c r="C94" s="20"/>
      <c r="D94" s="20"/>
      <c r="E94" s="4"/>
    </row>
    <row r="95" spans="1:5" x14ac:dyDescent="0.2">
      <c r="A95" s="1" t="s">
        <v>3</v>
      </c>
      <c r="B95" s="1" t="s">
        <v>4</v>
      </c>
      <c r="C95" s="34" t="s">
        <v>5</v>
      </c>
      <c r="D95" s="34" t="s">
        <v>6</v>
      </c>
      <c r="E95" s="34" t="s">
        <v>7</v>
      </c>
    </row>
    <row r="96" spans="1:5" x14ac:dyDescent="0.2">
      <c r="A96" s="7"/>
      <c r="B96" s="7"/>
      <c r="C96" s="24"/>
      <c r="D96" s="62"/>
      <c r="E96" s="25">
        <f>C96*D96</f>
        <v>0</v>
      </c>
    </row>
    <row r="97" spans="1:5" x14ac:dyDescent="0.2">
      <c r="A97" s="7"/>
      <c r="B97" s="7"/>
      <c r="C97" s="24"/>
      <c r="D97" s="62"/>
      <c r="E97" s="25">
        <f>C97*D97</f>
        <v>0</v>
      </c>
    </row>
    <row r="98" spans="1:5" x14ac:dyDescent="0.2">
      <c r="A98" s="33"/>
      <c r="B98" s="23"/>
      <c r="C98" s="24"/>
      <c r="D98" s="62"/>
      <c r="E98" s="25"/>
    </row>
    <row r="99" spans="1:5" x14ac:dyDescent="0.2">
      <c r="A99" s="7"/>
      <c r="B99" s="12" t="s">
        <v>8</v>
      </c>
      <c r="C99" s="82">
        <f>SUM(E96:E97)</f>
        <v>0</v>
      </c>
      <c r="D99" s="83"/>
      <c r="E99" s="9"/>
    </row>
    <row r="100" spans="1:5" ht="14.25" customHeight="1" x14ac:dyDescent="0.2">
      <c r="A100" s="13"/>
      <c r="B100" s="14" t="s">
        <v>9</v>
      </c>
      <c r="C100" s="56">
        <v>0</v>
      </c>
      <c r="D100" s="57"/>
      <c r="E100" s="9"/>
    </row>
    <row r="101" spans="1:5" x14ac:dyDescent="0.2">
      <c r="A101" s="13"/>
      <c r="B101" s="15" t="s">
        <v>10</v>
      </c>
      <c r="C101" s="82">
        <f>C99*(1-C100)</f>
        <v>0</v>
      </c>
      <c r="D101" s="83"/>
      <c r="E101" s="16">
        <f>C101</f>
        <v>0</v>
      </c>
    </row>
    <row r="102" spans="1:5" x14ac:dyDescent="0.2">
      <c r="A102" s="26"/>
      <c r="B102" s="27"/>
      <c r="C102" s="28"/>
      <c r="D102" s="28"/>
      <c r="E102" s="29"/>
    </row>
    <row r="103" spans="1:5" x14ac:dyDescent="0.2">
      <c r="A103" s="65" t="s">
        <v>27</v>
      </c>
      <c r="B103" s="1"/>
      <c r="C103" s="20"/>
      <c r="D103" s="20"/>
      <c r="E103" s="4"/>
    </row>
    <row r="104" spans="1:5" x14ac:dyDescent="0.2">
      <c r="A104" s="38" t="s">
        <v>3</v>
      </c>
      <c r="B104" s="38" t="s">
        <v>4</v>
      </c>
      <c r="C104" s="8" t="s">
        <v>5</v>
      </c>
      <c r="D104" s="8" t="s">
        <v>6</v>
      </c>
      <c r="E104" s="8" t="s">
        <v>7</v>
      </c>
    </row>
    <row r="105" spans="1:5" ht="13.5" customHeight="1" x14ac:dyDescent="0.2">
      <c r="A105" s="7"/>
      <c r="B105" s="7"/>
      <c r="C105" s="69"/>
      <c r="D105" s="70"/>
      <c r="E105" s="71">
        <f>C105*D105</f>
        <v>0</v>
      </c>
    </row>
    <row r="106" spans="1:5" x14ac:dyDescent="0.2">
      <c r="A106" s="7"/>
      <c r="B106" s="7"/>
      <c r="C106" s="69"/>
      <c r="D106" s="70"/>
      <c r="E106" s="71">
        <f>C106*D106</f>
        <v>0</v>
      </c>
    </row>
    <row r="107" spans="1:5" x14ac:dyDescent="0.2">
      <c r="A107" s="7"/>
      <c r="B107" s="30"/>
      <c r="C107" s="69"/>
      <c r="D107" s="70"/>
      <c r="E107" s="71"/>
    </row>
    <row r="108" spans="1:5" x14ac:dyDescent="0.2">
      <c r="A108" s="7"/>
      <c r="B108" s="12" t="s">
        <v>8</v>
      </c>
      <c r="C108" s="82">
        <f>SUM(E103:E106)</f>
        <v>0</v>
      </c>
      <c r="D108" s="83"/>
      <c r="E108" s="9"/>
    </row>
    <row r="109" spans="1:5" x14ac:dyDescent="0.2">
      <c r="A109" s="13"/>
      <c r="B109" s="14" t="s">
        <v>9</v>
      </c>
      <c r="C109" s="56">
        <v>0</v>
      </c>
      <c r="D109" s="57"/>
      <c r="E109" s="9"/>
    </row>
    <row r="110" spans="1:5" x14ac:dyDescent="0.2">
      <c r="A110" s="13"/>
      <c r="B110" s="15" t="s">
        <v>10</v>
      </c>
      <c r="C110" s="82">
        <f>C108*(1-C109)</f>
        <v>0</v>
      </c>
      <c r="D110" s="83"/>
      <c r="E110" s="16">
        <f>C110</f>
        <v>0</v>
      </c>
    </row>
    <row r="112" spans="1:5" x14ac:dyDescent="0.2">
      <c r="A112" s="17" t="s">
        <v>28</v>
      </c>
      <c r="B112" s="1"/>
      <c r="C112" s="20"/>
      <c r="D112" s="20"/>
      <c r="E112" s="4"/>
    </row>
    <row r="113" spans="1:5" x14ac:dyDescent="0.2">
      <c r="A113" s="1" t="s">
        <v>3</v>
      </c>
      <c r="B113" s="1" t="s">
        <v>4</v>
      </c>
      <c r="C113" s="34" t="s">
        <v>5</v>
      </c>
      <c r="D113" s="34" t="s">
        <v>6</v>
      </c>
      <c r="E113" s="34" t="s">
        <v>7</v>
      </c>
    </row>
    <row r="114" spans="1:5" s="51" customFormat="1" x14ac:dyDescent="0.2">
      <c r="A114" s="7"/>
      <c r="B114" s="7"/>
      <c r="C114" s="24"/>
      <c r="D114" s="62"/>
      <c r="E114" s="25">
        <f>C114*D114</f>
        <v>0</v>
      </c>
    </row>
    <row r="115" spans="1:5" x14ac:dyDescent="0.2">
      <c r="A115" s="7"/>
      <c r="B115" s="7"/>
      <c r="C115" s="24"/>
      <c r="D115" s="62"/>
      <c r="E115" s="25">
        <f>C115*D115</f>
        <v>0</v>
      </c>
    </row>
    <row r="116" spans="1:5" x14ac:dyDescent="0.2">
      <c r="A116" s="33"/>
      <c r="B116" s="23"/>
      <c r="C116" s="24"/>
      <c r="D116" s="62"/>
      <c r="E116" s="25"/>
    </row>
    <row r="117" spans="1:5" x14ac:dyDescent="0.2">
      <c r="A117" s="7"/>
      <c r="B117" s="12" t="s">
        <v>8</v>
      </c>
      <c r="C117" s="82">
        <f>SUM(E114:E115)</f>
        <v>0</v>
      </c>
      <c r="D117" s="83"/>
      <c r="E117" s="9"/>
    </row>
    <row r="118" spans="1:5" x14ac:dyDescent="0.2">
      <c r="A118" s="13"/>
      <c r="B118" s="14" t="s">
        <v>9</v>
      </c>
      <c r="C118" s="56">
        <v>0</v>
      </c>
      <c r="D118" s="57"/>
      <c r="E118" s="9"/>
    </row>
    <row r="119" spans="1:5" x14ac:dyDescent="0.2">
      <c r="A119" s="13"/>
      <c r="B119" s="15" t="s">
        <v>10</v>
      </c>
      <c r="C119" s="82">
        <f>C117*(1-C118)</f>
        <v>0</v>
      </c>
      <c r="D119" s="83"/>
      <c r="E119" s="16">
        <f>C119</f>
        <v>0</v>
      </c>
    </row>
    <row r="120" spans="1:5" ht="20.100000000000001" customHeight="1" x14ac:dyDescent="0.2">
      <c r="A120" s="65" t="s">
        <v>52</v>
      </c>
      <c r="B120" s="1"/>
      <c r="C120" s="20"/>
      <c r="D120" s="20"/>
      <c r="E120" s="4"/>
    </row>
    <row r="121" spans="1:5" ht="20.100000000000001" customHeight="1" x14ac:dyDescent="0.2">
      <c r="A121" s="38" t="s">
        <v>3</v>
      </c>
      <c r="B121" s="38" t="s">
        <v>4</v>
      </c>
      <c r="C121" s="8" t="s">
        <v>5</v>
      </c>
      <c r="D121" s="8" t="s">
        <v>6</v>
      </c>
      <c r="E121" s="8" t="s">
        <v>7</v>
      </c>
    </row>
    <row r="122" spans="1:5" x14ac:dyDescent="0.2">
      <c r="A122" s="7"/>
      <c r="B122" s="7"/>
      <c r="C122" s="69"/>
      <c r="D122" s="70"/>
      <c r="E122" s="71">
        <f>C122*D122</f>
        <v>0</v>
      </c>
    </row>
    <row r="123" spans="1:5" x14ac:dyDescent="0.2">
      <c r="A123" s="7"/>
      <c r="B123" s="7"/>
      <c r="C123" s="69"/>
      <c r="D123" s="70"/>
      <c r="E123" s="71">
        <f>C123*D123</f>
        <v>0</v>
      </c>
    </row>
    <row r="124" spans="1:5" x14ac:dyDescent="0.2">
      <c r="A124" s="7"/>
      <c r="B124" s="30"/>
      <c r="C124" s="69"/>
      <c r="D124" s="70"/>
      <c r="E124" s="71"/>
    </row>
    <row r="125" spans="1:5" x14ac:dyDescent="0.2">
      <c r="A125" s="7"/>
      <c r="B125" s="12" t="s">
        <v>8</v>
      </c>
      <c r="C125" s="82">
        <f>SUM(E122:E123)</f>
        <v>0</v>
      </c>
      <c r="D125" s="83"/>
      <c r="E125" s="9"/>
    </row>
    <row r="126" spans="1:5" x14ac:dyDescent="0.2">
      <c r="A126" s="13"/>
      <c r="B126" s="14" t="s">
        <v>9</v>
      </c>
      <c r="C126" s="56">
        <v>0</v>
      </c>
      <c r="D126" s="57"/>
      <c r="E126" s="9"/>
    </row>
    <row r="127" spans="1:5" x14ac:dyDescent="0.2">
      <c r="A127" s="13"/>
      <c r="B127" s="15" t="s">
        <v>10</v>
      </c>
      <c r="C127" s="82">
        <f>C125*(1-C126)</f>
        <v>0</v>
      </c>
      <c r="D127" s="83"/>
      <c r="E127" s="16">
        <f>C127</f>
        <v>0</v>
      </c>
    </row>
    <row r="128" spans="1:5" ht="20.100000000000001" customHeight="1" x14ac:dyDescent="0.2">
      <c r="A128" s="17"/>
      <c r="B128" s="17"/>
      <c r="C128" s="18"/>
      <c r="D128" s="19"/>
      <c r="E128" s="19"/>
    </row>
    <row r="129" spans="1:5" x14ac:dyDescent="0.2">
      <c r="A129" s="17" t="s">
        <v>53</v>
      </c>
      <c r="B129" s="1"/>
      <c r="C129" s="20"/>
      <c r="D129" s="20"/>
      <c r="E129" s="4"/>
    </row>
    <row r="130" spans="1:5" x14ac:dyDescent="0.2">
      <c r="A130" s="1" t="s">
        <v>3</v>
      </c>
      <c r="B130" s="1" t="s">
        <v>4</v>
      </c>
      <c r="C130" s="34" t="s">
        <v>5</v>
      </c>
      <c r="D130" s="34" t="s">
        <v>6</v>
      </c>
      <c r="E130" s="34" t="s">
        <v>7</v>
      </c>
    </row>
    <row r="131" spans="1:5" x14ac:dyDescent="0.2">
      <c r="A131" s="7"/>
      <c r="B131" s="7"/>
      <c r="C131" s="24"/>
      <c r="D131" s="62"/>
      <c r="E131" s="25">
        <f>C131*D131</f>
        <v>0</v>
      </c>
    </row>
    <row r="132" spans="1:5" x14ac:dyDescent="0.2">
      <c r="A132" s="7"/>
      <c r="B132" s="7"/>
      <c r="C132" s="24"/>
      <c r="D132" s="62"/>
      <c r="E132" s="25">
        <f>C132*D132</f>
        <v>0</v>
      </c>
    </row>
    <row r="133" spans="1:5" x14ac:dyDescent="0.2">
      <c r="A133" s="33"/>
      <c r="B133" s="23"/>
      <c r="C133" s="24"/>
      <c r="D133" s="62"/>
      <c r="E133" s="25"/>
    </row>
    <row r="134" spans="1:5" x14ac:dyDescent="0.2">
      <c r="A134" s="7"/>
      <c r="B134" s="12" t="s">
        <v>8</v>
      </c>
      <c r="C134" s="82">
        <f>SUM(E131:E132)</f>
        <v>0</v>
      </c>
      <c r="D134" s="83"/>
      <c r="E134" s="9"/>
    </row>
    <row r="135" spans="1:5" x14ac:dyDescent="0.2">
      <c r="A135" s="13"/>
      <c r="B135" s="14" t="s">
        <v>9</v>
      </c>
      <c r="C135" s="56">
        <v>0</v>
      </c>
      <c r="D135" s="57"/>
      <c r="E135" s="9"/>
    </row>
    <row r="136" spans="1:5" x14ac:dyDescent="0.2">
      <c r="A136" s="13"/>
      <c r="B136" s="15" t="s">
        <v>10</v>
      </c>
      <c r="C136" s="82">
        <f>C134*(1-C135)</f>
        <v>0</v>
      </c>
      <c r="D136" s="83"/>
      <c r="E136" s="16">
        <f>C136</f>
        <v>0</v>
      </c>
    </row>
    <row r="137" spans="1:5" ht="20.100000000000001" customHeight="1" x14ac:dyDescent="0.2">
      <c r="A137" s="65" t="s">
        <v>29</v>
      </c>
      <c r="B137" s="1"/>
      <c r="C137" s="20"/>
      <c r="D137" s="20"/>
      <c r="E137" s="4"/>
    </row>
    <row r="138" spans="1:5" x14ac:dyDescent="0.2">
      <c r="A138" s="38" t="s">
        <v>3</v>
      </c>
      <c r="B138" s="38" t="s">
        <v>4</v>
      </c>
      <c r="C138" s="8" t="s">
        <v>5</v>
      </c>
      <c r="D138" s="8" t="s">
        <v>6</v>
      </c>
      <c r="E138" s="8" t="s">
        <v>7</v>
      </c>
    </row>
    <row r="139" spans="1:5" x14ac:dyDescent="0.2">
      <c r="A139" s="7"/>
      <c r="B139" s="7"/>
      <c r="C139" s="69"/>
      <c r="D139" s="70"/>
      <c r="E139" s="71">
        <f>C139*D139</f>
        <v>0</v>
      </c>
    </row>
    <row r="140" spans="1:5" x14ac:dyDescent="0.2">
      <c r="A140" s="7"/>
      <c r="B140" s="7"/>
      <c r="C140" s="69"/>
      <c r="D140" s="70"/>
      <c r="E140" s="71">
        <f>C140*D140</f>
        <v>0</v>
      </c>
    </row>
    <row r="141" spans="1:5" x14ac:dyDescent="0.2">
      <c r="A141" s="7"/>
      <c r="B141" s="30"/>
      <c r="C141" s="69"/>
      <c r="D141" s="70"/>
      <c r="E141" s="71"/>
    </row>
    <row r="142" spans="1:5" x14ac:dyDescent="0.2">
      <c r="A142" s="7"/>
      <c r="B142" s="12" t="s">
        <v>8</v>
      </c>
      <c r="C142" s="82">
        <f>SUM(E139:E140)</f>
        <v>0</v>
      </c>
      <c r="D142" s="83"/>
      <c r="E142" s="9"/>
    </row>
    <row r="143" spans="1:5" x14ac:dyDescent="0.2">
      <c r="A143" s="13"/>
      <c r="B143" s="14" t="s">
        <v>9</v>
      </c>
      <c r="C143" s="56">
        <v>0</v>
      </c>
      <c r="D143" s="57"/>
      <c r="E143" s="9"/>
    </row>
    <row r="144" spans="1:5" x14ac:dyDescent="0.2">
      <c r="A144" s="13"/>
      <c r="B144" s="15" t="s">
        <v>10</v>
      </c>
      <c r="C144" s="82">
        <f>C142*(1-C143)</f>
        <v>0</v>
      </c>
      <c r="D144" s="83"/>
      <c r="E144" s="16">
        <f>C144</f>
        <v>0</v>
      </c>
    </row>
    <row r="145" spans="1:5" x14ac:dyDescent="0.2">
      <c r="A145" s="17"/>
      <c r="B145" s="17"/>
      <c r="C145" s="18"/>
      <c r="D145" s="19"/>
      <c r="E145" s="19"/>
    </row>
    <row r="146" spans="1:5" x14ac:dyDescent="0.2">
      <c r="A146" s="17" t="s">
        <v>30</v>
      </c>
      <c r="B146" s="1"/>
      <c r="C146" s="20"/>
      <c r="D146" s="20"/>
      <c r="E146" s="4"/>
    </row>
    <row r="147" spans="1:5" x14ac:dyDescent="0.2">
      <c r="A147" s="1" t="s">
        <v>3</v>
      </c>
      <c r="B147" s="1" t="s">
        <v>4</v>
      </c>
      <c r="C147" s="34" t="s">
        <v>5</v>
      </c>
      <c r="D147" s="34" t="s">
        <v>6</v>
      </c>
      <c r="E147" s="34" t="s">
        <v>7</v>
      </c>
    </row>
    <row r="148" spans="1:5" x14ac:dyDescent="0.2">
      <c r="A148" s="7"/>
      <c r="B148" s="7"/>
      <c r="C148" s="24"/>
      <c r="D148" s="62"/>
      <c r="E148" s="25">
        <f>C148*D148</f>
        <v>0</v>
      </c>
    </row>
    <row r="149" spans="1:5" x14ac:dyDescent="0.2">
      <c r="A149" s="7"/>
      <c r="B149" s="7"/>
      <c r="C149" s="24"/>
      <c r="D149" s="62"/>
      <c r="E149" s="25">
        <f>C149*D149</f>
        <v>0</v>
      </c>
    </row>
    <row r="150" spans="1:5" x14ac:dyDescent="0.2">
      <c r="A150" s="33"/>
      <c r="B150" s="23"/>
      <c r="C150" s="24"/>
      <c r="D150" s="62"/>
      <c r="E150" s="25"/>
    </row>
    <row r="151" spans="1:5" x14ac:dyDescent="0.2">
      <c r="A151" s="7"/>
      <c r="B151" s="12" t="s">
        <v>8</v>
      </c>
      <c r="C151" s="82">
        <f>SUM(E148:E150)</f>
        <v>0</v>
      </c>
      <c r="D151" s="83"/>
      <c r="E151" s="9"/>
    </row>
    <row r="152" spans="1:5" x14ac:dyDescent="0.2">
      <c r="A152" s="13"/>
      <c r="B152" s="14" t="s">
        <v>9</v>
      </c>
      <c r="C152" s="56">
        <v>0</v>
      </c>
      <c r="D152" s="57"/>
      <c r="E152" s="9"/>
    </row>
    <row r="153" spans="1:5" x14ac:dyDescent="0.2">
      <c r="A153" s="13"/>
      <c r="B153" s="15" t="s">
        <v>10</v>
      </c>
      <c r="C153" s="82">
        <f>C151*(1-C152)</f>
        <v>0</v>
      </c>
      <c r="D153" s="83"/>
      <c r="E153" s="16">
        <f>C153</f>
        <v>0</v>
      </c>
    </row>
    <row r="154" spans="1:5" x14ac:dyDescent="0.2">
      <c r="A154" s="17"/>
      <c r="B154" s="17"/>
      <c r="C154" s="18"/>
      <c r="D154" s="19"/>
      <c r="E154" s="19"/>
    </row>
    <row r="155" spans="1:5" x14ac:dyDescent="0.2">
      <c r="A155" s="65" t="s">
        <v>54</v>
      </c>
      <c r="B155" s="1"/>
      <c r="C155" s="20"/>
      <c r="D155" s="20"/>
      <c r="E155" s="4"/>
    </row>
    <row r="156" spans="1:5" x14ac:dyDescent="0.2">
      <c r="A156" s="38" t="s">
        <v>3</v>
      </c>
      <c r="B156" s="38" t="s">
        <v>4</v>
      </c>
      <c r="C156" s="8" t="s">
        <v>5</v>
      </c>
      <c r="D156" s="8" t="s">
        <v>6</v>
      </c>
      <c r="E156" s="8" t="s">
        <v>7</v>
      </c>
    </row>
    <row r="157" spans="1:5" x14ac:dyDescent="0.2">
      <c r="A157" s="7"/>
      <c r="B157" s="7"/>
      <c r="C157" s="69"/>
      <c r="D157" s="70"/>
      <c r="E157" s="71">
        <f>C157*D157</f>
        <v>0</v>
      </c>
    </row>
    <row r="158" spans="1:5" x14ac:dyDescent="0.2">
      <c r="A158" s="7"/>
      <c r="B158" s="7"/>
      <c r="C158" s="69"/>
      <c r="D158" s="70"/>
      <c r="E158" s="71">
        <f>C158*D158</f>
        <v>0</v>
      </c>
    </row>
    <row r="159" spans="1:5" x14ac:dyDescent="0.2">
      <c r="A159" s="7"/>
      <c r="B159" s="30"/>
      <c r="C159" s="69"/>
      <c r="D159" s="70"/>
      <c r="E159" s="71"/>
    </row>
    <row r="160" spans="1:5" x14ac:dyDescent="0.2">
      <c r="A160" s="7"/>
      <c r="B160" s="12" t="s">
        <v>8</v>
      </c>
      <c r="C160" s="82">
        <f>SUM(E157:E159)</f>
        <v>0</v>
      </c>
      <c r="D160" s="83"/>
      <c r="E160" s="9"/>
    </row>
    <row r="161" spans="1:5" x14ac:dyDescent="0.2">
      <c r="A161" s="13"/>
      <c r="B161" s="14" t="s">
        <v>9</v>
      </c>
      <c r="C161" s="56">
        <v>0</v>
      </c>
      <c r="D161" s="57"/>
      <c r="E161" s="9"/>
    </row>
    <row r="162" spans="1:5" ht="20.100000000000001" customHeight="1" x14ac:dyDescent="0.2">
      <c r="A162" s="13"/>
      <c r="B162" s="15" t="s">
        <v>10</v>
      </c>
      <c r="C162" s="82">
        <f>C160*(1-C161)</f>
        <v>0</v>
      </c>
      <c r="D162" s="83"/>
      <c r="E162" s="16">
        <f>C162</f>
        <v>0</v>
      </c>
    </row>
    <row r="163" spans="1:5" ht="20.100000000000001" customHeight="1" x14ac:dyDescent="0.2">
      <c r="A163" s="17"/>
      <c r="B163" s="17"/>
      <c r="C163" s="18"/>
      <c r="D163" s="19"/>
      <c r="E163" s="19"/>
    </row>
    <row r="164" spans="1:5" ht="20.100000000000001" customHeight="1" x14ac:dyDescent="0.2">
      <c r="A164" s="17"/>
      <c r="B164" s="17"/>
      <c r="C164" s="18"/>
      <c r="D164" s="19"/>
      <c r="E164" s="19"/>
    </row>
    <row r="165" spans="1:5" ht="20.100000000000001" customHeight="1" x14ac:dyDescent="0.2">
      <c r="A165" s="17"/>
      <c r="B165" s="17"/>
      <c r="C165" s="18"/>
      <c r="D165" s="19"/>
      <c r="E165" s="19"/>
    </row>
    <row r="166" spans="1:5" ht="20.100000000000001" customHeight="1" x14ac:dyDescent="0.2">
      <c r="A166" s="50" t="s">
        <v>11</v>
      </c>
      <c r="B166" s="35"/>
      <c r="C166" s="36"/>
      <c r="D166" s="36"/>
      <c r="E166" s="54"/>
    </row>
    <row r="167" spans="1:5" ht="12.75" customHeight="1" x14ac:dyDescent="0.2">
      <c r="A167" s="26"/>
      <c r="B167" s="26"/>
      <c r="C167" s="88" t="s">
        <v>12</v>
      </c>
      <c r="D167" s="88"/>
      <c r="E167" s="54"/>
    </row>
    <row r="168" spans="1:5" ht="20.100000000000001" customHeight="1" x14ac:dyDescent="0.2">
      <c r="A168" s="42" t="s">
        <v>13</v>
      </c>
      <c r="B168" s="43" t="str">
        <f>A14</f>
        <v>Investment in hardware for 100 Congress phase standard laptops I5 or AMD</v>
      </c>
      <c r="C168" s="89">
        <f>E21</f>
        <v>0</v>
      </c>
      <c r="D168" s="90"/>
      <c r="E168" s="54"/>
    </row>
    <row r="169" spans="1:5" ht="20.100000000000001" customHeight="1" x14ac:dyDescent="0.2">
      <c r="A169" s="44"/>
      <c r="B169" s="7" t="str">
        <f>A32</f>
        <v>Investment in hardware: for 12 Congress phase VIP laptops I5 or AMD</v>
      </c>
      <c r="C169" s="86">
        <f>E39</f>
        <v>0</v>
      </c>
      <c r="D169" s="87"/>
      <c r="E169" s="54"/>
    </row>
    <row r="170" spans="1:5" ht="20.100000000000001" customHeight="1" x14ac:dyDescent="0.2">
      <c r="A170" s="44"/>
      <c r="B170" s="7" t="str">
        <f>A49</f>
        <v>Investment in hardware: for 170 IB phase standard laptop I5 or AMD</v>
      </c>
      <c r="C170" s="86">
        <f>E57</f>
        <v>0</v>
      </c>
      <c r="D170" s="87"/>
      <c r="E170" s="54"/>
    </row>
    <row r="171" spans="1:5" ht="20.100000000000001" customHeight="1" x14ac:dyDescent="0.2">
      <c r="A171" s="44"/>
      <c r="B171" s="7" t="str">
        <f>A68</f>
        <v>Investment in hardware: for 40 Developpers PC towers I9 or AMD</v>
      </c>
      <c r="C171" s="86">
        <f>E75</f>
        <v>0</v>
      </c>
      <c r="D171" s="87"/>
    </row>
    <row r="172" spans="1:5" ht="20.100000000000001" customHeight="1" x14ac:dyDescent="0.2">
      <c r="A172" s="44"/>
      <c r="B172" s="7" t="str">
        <f>A85</f>
        <v>Investment in hardware: for 13 graphic PC towers I9 or AMD</v>
      </c>
      <c r="C172" s="86">
        <f>E92</f>
        <v>0</v>
      </c>
      <c r="D172" s="87"/>
    </row>
    <row r="173" spans="1:5" ht="20.100000000000001" customHeight="1" x14ac:dyDescent="0.2">
      <c r="A173" s="80"/>
      <c r="B173" s="81" t="str">
        <f>A103</f>
        <v>Investment in hardware for 295 screens</v>
      </c>
      <c r="C173" s="86">
        <f>E119</f>
        <v>0</v>
      </c>
      <c r="D173" s="87"/>
    </row>
    <row r="174" spans="1:5" ht="20.100000000000001" customHeight="1" x14ac:dyDescent="0.2">
      <c r="A174" s="80"/>
      <c r="B174" s="81" t="str">
        <f>A120</f>
        <v>Investment in hardware for 25 SFF computers I5</v>
      </c>
      <c r="C174" s="86">
        <f>E127</f>
        <v>0</v>
      </c>
      <c r="D174" s="87"/>
    </row>
    <row r="175" spans="1:5" ht="20.100000000000001" customHeight="1" x14ac:dyDescent="0.2">
      <c r="A175" s="80"/>
      <c r="B175" s="81" t="str">
        <f>A137</f>
        <v>Investment in hardware for 15 universal docking station</v>
      </c>
      <c r="C175" s="86">
        <f>E144</f>
        <v>0</v>
      </c>
      <c r="D175" s="87"/>
    </row>
    <row r="176" spans="1:5" ht="20.100000000000001" customHeight="1" x14ac:dyDescent="0.2">
      <c r="A176" s="80"/>
      <c r="B176" s="81" t="str">
        <f>A155</f>
        <v>Investment in hardware for 295 wired keyboards and 295 mouses</v>
      </c>
      <c r="C176" s="86">
        <f>E162</f>
        <v>0</v>
      </c>
      <c r="D176" s="87"/>
    </row>
    <row r="177" spans="1:4" ht="20.100000000000001" customHeight="1" x14ac:dyDescent="0.2">
      <c r="A177" s="91" t="s">
        <v>14</v>
      </c>
      <c r="B177" s="92"/>
      <c r="C177" s="93">
        <f>SUM(C168:D176)</f>
        <v>0</v>
      </c>
      <c r="D177" s="94"/>
    </row>
    <row r="178" spans="1:4" ht="20.100000000000001" customHeight="1" x14ac:dyDescent="0.2">
      <c r="A178" s="78"/>
      <c r="B178" s="79"/>
      <c r="C178" s="79"/>
      <c r="D178" s="45"/>
    </row>
    <row r="179" spans="1:4" ht="20.100000000000001" customHeight="1" x14ac:dyDescent="0.2">
      <c r="A179" s="46" t="s">
        <v>15</v>
      </c>
      <c r="B179" s="7" t="str">
        <f>A23</f>
        <v>Maintenance for 36 months: for Congress phase standard laptops I5 or AMD</v>
      </c>
      <c r="C179" s="86">
        <f>E30</f>
        <v>0</v>
      </c>
      <c r="D179" s="87"/>
    </row>
    <row r="180" spans="1:4" ht="20.100000000000001" customHeight="1" x14ac:dyDescent="0.2">
      <c r="A180" s="44"/>
      <c r="B180" s="7" t="str">
        <f>A41</f>
        <v>Maintenance for 36 months: for congress pahse VIP laptop I5 or AMD</v>
      </c>
      <c r="C180" s="86">
        <f>E47</f>
        <v>0</v>
      </c>
      <c r="D180" s="87"/>
    </row>
    <row r="181" spans="1:4" ht="20.100000000000001" customHeight="1" x14ac:dyDescent="0.2">
      <c r="A181" s="44"/>
      <c r="B181" s="7" t="str">
        <f>A59</f>
        <v>Maintenance for 36 months: for 170 IB phase standard laptop I5 or AMD</v>
      </c>
      <c r="C181" s="86">
        <f>E66</f>
        <v>0</v>
      </c>
      <c r="D181" s="87"/>
    </row>
    <row r="182" spans="1:4" ht="20.100000000000001" customHeight="1" x14ac:dyDescent="0.2">
      <c r="A182" s="44"/>
      <c r="B182" s="7" t="str">
        <f>A77</f>
        <v>Maintenance for 36 months: for 40 Developpers PC towers I9 or AMD</v>
      </c>
      <c r="C182" s="86">
        <f>E83</f>
        <v>0</v>
      </c>
      <c r="D182" s="87"/>
    </row>
    <row r="183" spans="1:4" ht="20.100000000000001" customHeight="1" x14ac:dyDescent="0.2">
      <c r="A183" s="44"/>
      <c r="B183" s="7" t="str">
        <f>A94</f>
        <v>Maintenance for 36 months for 13 graphic PC towers I9 or AMD</v>
      </c>
      <c r="C183" s="86">
        <f>E101</f>
        <v>0</v>
      </c>
      <c r="D183" s="87"/>
    </row>
    <row r="184" spans="1:4" ht="20.100000000000001" customHeight="1" x14ac:dyDescent="0.2">
      <c r="A184" s="80"/>
      <c r="B184" s="81" t="str">
        <f>A112</f>
        <v>Maintenance for 36 months for 295 screens</v>
      </c>
      <c r="C184" s="86">
        <f>E119</f>
        <v>0</v>
      </c>
      <c r="D184" s="87"/>
    </row>
    <row r="185" spans="1:4" ht="20.100000000000001" customHeight="1" x14ac:dyDescent="0.2">
      <c r="A185" s="80"/>
      <c r="B185" s="81" t="str">
        <f>A129</f>
        <v>Maintenance for 36 months for 25 SFF computers I5</v>
      </c>
      <c r="C185" s="86">
        <f>E136</f>
        <v>0</v>
      </c>
      <c r="D185" s="87"/>
    </row>
    <row r="186" spans="1:4" ht="20.100000000000001" customHeight="1" x14ac:dyDescent="0.2">
      <c r="A186" s="80"/>
      <c r="B186" s="81" t="str">
        <f>A146</f>
        <v>Maintenance for 36 months for 15 universal docking station</v>
      </c>
      <c r="C186" s="86">
        <f>E153</f>
        <v>0</v>
      </c>
      <c r="D186" s="87"/>
    </row>
    <row r="187" spans="1:4" ht="20.100000000000001" customHeight="1" x14ac:dyDescent="0.2">
      <c r="A187" s="80"/>
      <c r="B187" s="81" t="str">
        <f>A155</f>
        <v>Investment in hardware for 295 wired keyboards and 295 mouses</v>
      </c>
      <c r="C187" s="86">
        <f>E162</f>
        <v>0</v>
      </c>
      <c r="D187" s="87"/>
    </row>
    <row r="188" spans="1:4" ht="20.100000000000001" customHeight="1" x14ac:dyDescent="0.2">
      <c r="A188" s="80"/>
      <c r="B188" s="81"/>
      <c r="C188" s="75"/>
      <c r="D188" s="76"/>
    </row>
    <row r="189" spans="1:4" ht="20.100000000000001" customHeight="1" x14ac:dyDescent="0.2">
      <c r="A189" s="91" t="s">
        <v>16</v>
      </c>
      <c r="B189" s="92"/>
      <c r="C189" s="93">
        <f>SUM(C179:D187)</f>
        <v>0</v>
      </c>
      <c r="D189" s="94"/>
    </row>
    <row r="190" spans="1:4" x14ac:dyDescent="0.2">
      <c r="A190" s="78"/>
      <c r="B190" s="79"/>
      <c r="C190" s="79"/>
      <c r="D190" s="45"/>
    </row>
    <row r="191" spans="1:4" x14ac:dyDescent="0.2">
      <c r="A191" s="78"/>
      <c r="B191" s="79"/>
      <c r="C191" s="79"/>
      <c r="D191" s="45"/>
    </row>
    <row r="192" spans="1:4" x14ac:dyDescent="0.2">
      <c r="A192" s="95" t="s">
        <v>41</v>
      </c>
      <c r="B192" s="96"/>
      <c r="C192" s="93">
        <f>C177+C189</f>
        <v>0</v>
      </c>
      <c r="D192" s="94"/>
    </row>
    <row r="193" spans="1:4" x14ac:dyDescent="0.2">
      <c r="A193" s="78"/>
      <c r="B193" s="79"/>
      <c r="C193" s="79"/>
      <c r="D193" s="45"/>
    </row>
    <row r="194" spans="1:4" x14ac:dyDescent="0.2">
      <c r="A194" s="46" t="s">
        <v>17</v>
      </c>
      <c r="B194" s="12" t="s">
        <v>18</v>
      </c>
      <c r="C194" s="97"/>
      <c r="D194" s="98"/>
    </row>
    <row r="195" spans="1:4" x14ac:dyDescent="0.2">
      <c r="A195" s="72"/>
      <c r="B195" s="26"/>
      <c r="C195" s="41"/>
      <c r="D195" s="47"/>
    </row>
    <row r="196" spans="1:4" x14ac:dyDescent="0.2">
      <c r="A196" s="99" t="s">
        <v>19</v>
      </c>
      <c r="B196" s="100"/>
      <c r="C196" s="101">
        <f>C192-C194</f>
        <v>0</v>
      </c>
      <c r="D196" s="102"/>
    </row>
    <row r="197" spans="1:4" x14ac:dyDescent="0.2">
      <c r="A197" s="54"/>
      <c r="B197" s="37"/>
      <c r="C197" s="54"/>
      <c r="D197" s="54"/>
    </row>
  </sheetData>
  <mergeCells count="62">
    <mergeCell ref="A196:B196"/>
    <mergeCell ref="C196:D196"/>
    <mergeCell ref="C187:D187"/>
    <mergeCell ref="A189:B189"/>
    <mergeCell ref="C189:D189"/>
    <mergeCell ref="A192:B192"/>
    <mergeCell ref="C192:D192"/>
    <mergeCell ref="C194:D194"/>
    <mergeCell ref="C186:D186"/>
    <mergeCell ref="C175:D175"/>
    <mergeCell ref="C176:D176"/>
    <mergeCell ref="A177:B177"/>
    <mergeCell ref="C177:D177"/>
    <mergeCell ref="C179:D179"/>
    <mergeCell ref="C180:D180"/>
    <mergeCell ref="C181:D181"/>
    <mergeCell ref="C182:D182"/>
    <mergeCell ref="C183:D183"/>
    <mergeCell ref="C184:D184"/>
    <mergeCell ref="C185:D185"/>
    <mergeCell ref="C174:D174"/>
    <mergeCell ref="C151:D151"/>
    <mergeCell ref="C153:D153"/>
    <mergeCell ref="C160:D160"/>
    <mergeCell ref="C162:D162"/>
    <mergeCell ref="C167:D167"/>
    <mergeCell ref="C168:D168"/>
    <mergeCell ref="C169:D169"/>
    <mergeCell ref="C170:D170"/>
    <mergeCell ref="C171:D171"/>
    <mergeCell ref="C172:D172"/>
    <mergeCell ref="C173:D173"/>
    <mergeCell ref="C144:D144"/>
    <mergeCell ref="C99:D99"/>
    <mergeCell ref="C101:D101"/>
    <mergeCell ref="C108:D108"/>
    <mergeCell ref="C110:D110"/>
    <mergeCell ref="C117:D117"/>
    <mergeCell ref="C119:D119"/>
    <mergeCell ref="C125:D125"/>
    <mergeCell ref="C127:D127"/>
    <mergeCell ref="C134:D134"/>
    <mergeCell ref="C136:D136"/>
    <mergeCell ref="C142:D142"/>
    <mergeCell ref="C92:D92"/>
    <mergeCell ref="C45:D45"/>
    <mergeCell ref="C47:D47"/>
    <mergeCell ref="C55:D55"/>
    <mergeCell ref="C57:D57"/>
    <mergeCell ref="C64:D64"/>
    <mergeCell ref="C66:D66"/>
    <mergeCell ref="C73:D73"/>
    <mergeCell ref="C75:D75"/>
    <mergeCell ref="C81:D81"/>
    <mergeCell ref="C83:D83"/>
    <mergeCell ref="C90:D90"/>
    <mergeCell ref="C39:D39"/>
    <mergeCell ref="C19:D19"/>
    <mergeCell ref="C21:D21"/>
    <mergeCell ref="C28:D28"/>
    <mergeCell ref="C30:D30"/>
    <mergeCell ref="C37:D37"/>
  </mergeCells>
  <hyperlinks>
    <hyperlink ref="A11" r:id="rId1" display="angela.fakhreddine@bechtle.com"/>
  </hyperlinks>
  <pageMargins left="0.70866141732283472" right="0.51181102362204722" top="0.74803149606299213" bottom="0.74803149606299213" header="0.31496062992125984" footer="0.31496062992125984"/>
  <pageSetup paperSize="9" scale="57" fitToHeight="0" orientation="portrait" horizontalDpi="300" verticalDpi="300" r:id="rId2"/>
  <headerFooter>
    <oddFooter>&amp;LAnnexe 2: Servers Fujitsu&amp;R&amp;P / &amp;N</oddFooter>
  </headerFooter>
  <rowBreaks count="2" manualBreakCount="2">
    <brk id="67" max="4" man="1"/>
    <brk id="11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7"/>
  <sheetViews>
    <sheetView view="pageBreakPreview" topLeftCell="A114" zoomScaleNormal="100" zoomScaleSheetLayoutView="100" workbookViewId="0">
      <selection activeCell="A129" sqref="A129"/>
    </sheetView>
  </sheetViews>
  <sheetFormatPr baseColWidth="10" defaultColWidth="9.140625" defaultRowHeight="12.75" x14ac:dyDescent="0.2"/>
  <cols>
    <col min="1" max="1" width="29.5703125" style="48" customWidth="1"/>
    <col min="2" max="2" width="84" style="48" customWidth="1"/>
    <col min="3" max="3" width="10.140625" style="48" bestFit="1" customWidth="1"/>
    <col min="4" max="4" width="13.5703125" style="48" bestFit="1" customWidth="1"/>
    <col min="5" max="5" width="23.7109375" style="48" customWidth="1"/>
    <col min="6" max="6" width="9.5703125" style="48" bestFit="1" customWidth="1"/>
    <col min="7" max="253" width="9.140625" style="48"/>
    <col min="254" max="254" width="28.5703125" style="48" customWidth="1"/>
    <col min="255" max="255" width="64.7109375" style="48" customWidth="1"/>
    <col min="256" max="256" width="9.85546875" style="48" bestFit="1" customWidth="1"/>
    <col min="257" max="257" width="15" style="48" customWidth="1"/>
    <col min="258" max="258" width="15.5703125" style="48" customWidth="1"/>
    <col min="259" max="259" width="12.28515625" style="48" customWidth="1"/>
    <col min="260" max="260" width="11" style="48" bestFit="1" customWidth="1"/>
    <col min="261" max="509" width="9.140625" style="48"/>
    <col min="510" max="510" width="28.5703125" style="48" customWidth="1"/>
    <col min="511" max="511" width="64.7109375" style="48" customWidth="1"/>
    <col min="512" max="512" width="9.85546875" style="48" bestFit="1" customWidth="1"/>
    <col min="513" max="513" width="15" style="48" customWidth="1"/>
    <col min="514" max="514" width="15.5703125" style="48" customWidth="1"/>
    <col min="515" max="515" width="12.28515625" style="48" customWidth="1"/>
    <col min="516" max="516" width="11" style="48" bestFit="1" customWidth="1"/>
    <col min="517" max="765" width="9.140625" style="48"/>
    <col min="766" max="766" width="28.5703125" style="48" customWidth="1"/>
    <col min="767" max="767" width="64.7109375" style="48" customWidth="1"/>
    <col min="768" max="768" width="9.85546875" style="48" bestFit="1" customWidth="1"/>
    <col min="769" max="769" width="15" style="48" customWidth="1"/>
    <col min="770" max="770" width="15.5703125" style="48" customWidth="1"/>
    <col min="771" max="771" width="12.28515625" style="48" customWidth="1"/>
    <col min="772" max="772" width="11" style="48" bestFit="1" customWidth="1"/>
    <col min="773" max="1021" width="9.140625" style="48"/>
    <col min="1022" max="1022" width="28.5703125" style="48" customWidth="1"/>
    <col min="1023" max="1023" width="64.7109375" style="48" customWidth="1"/>
    <col min="1024" max="1024" width="9.85546875" style="48" bestFit="1" customWidth="1"/>
    <col min="1025" max="1025" width="15" style="48" customWidth="1"/>
    <col min="1026" max="1026" width="15.5703125" style="48" customWidth="1"/>
    <col min="1027" max="1027" width="12.28515625" style="48" customWidth="1"/>
    <col min="1028" max="1028" width="11" style="48" bestFit="1" customWidth="1"/>
    <col min="1029" max="1277" width="9.140625" style="48"/>
    <col min="1278" max="1278" width="28.5703125" style="48" customWidth="1"/>
    <col min="1279" max="1279" width="64.7109375" style="48" customWidth="1"/>
    <col min="1280" max="1280" width="9.85546875" style="48" bestFit="1" customWidth="1"/>
    <col min="1281" max="1281" width="15" style="48" customWidth="1"/>
    <col min="1282" max="1282" width="15.5703125" style="48" customWidth="1"/>
    <col min="1283" max="1283" width="12.28515625" style="48" customWidth="1"/>
    <col min="1284" max="1284" width="11" style="48" bestFit="1" customWidth="1"/>
    <col min="1285" max="1533" width="9.140625" style="48"/>
    <col min="1534" max="1534" width="28.5703125" style="48" customWidth="1"/>
    <col min="1535" max="1535" width="64.7109375" style="48" customWidth="1"/>
    <col min="1536" max="1536" width="9.85546875" style="48" bestFit="1" customWidth="1"/>
    <col min="1537" max="1537" width="15" style="48" customWidth="1"/>
    <col min="1538" max="1538" width="15.5703125" style="48" customWidth="1"/>
    <col min="1539" max="1539" width="12.28515625" style="48" customWidth="1"/>
    <col min="1540" max="1540" width="11" style="48" bestFit="1" customWidth="1"/>
    <col min="1541" max="1789" width="9.140625" style="48"/>
    <col min="1790" max="1790" width="28.5703125" style="48" customWidth="1"/>
    <col min="1791" max="1791" width="64.7109375" style="48" customWidth="1"/>
    <col min="1792" max="1792" width="9.85546875" style="48" bestFit="1" customWidth="1"/>
    <col min="1793" max="1793" width="15" style="48" customWidth="1"/>
    <col min="1794" max="1794" width="15.5703125" style="48" customWidth="1"/>
    <col min="1795" max="1795" width="12.28515625" style="48" customWidth="1"/>
    <col min="1796" max="1796" width="11" style="48" bestFit="1" customWidth="1"/>
    <col min="1797" max="2045" width="9.140625" style="48"/>
    <col min="2046" max="2046" width="28.5703125" style="48" customWidth="1"/>
    <col min="2047" max="2047" width="64.7109375" style="48" customWidth="1"/>
    <col min="2048" max="2048" width="9.85546875" style="48" bestFit="1" customWidth="1"/>
    <col min="2049" max="2049" width="15" style="48" customWidth="1"/>
    <col min="2050" max="2050" width="15.5703125" style="48" customWidth="1"/>
    <col min="2051" max="2051" width="12.28515625" style="48" customWidth="1"/>
    <col min="2052" max="2052" width="11" style="48" bestFit="1" customWidth="1"/>
    <col min="2053" max="2301" width="9.140625" style="48"/>
    <col min="2302" max="2302" width="28.5703125" style="48" customWidth="1"/>
    <col min="2303" max="2303" width="64.7109375" style="48" customWidth="1"/>
    <col min="2304" max="2304" width="9.85546875" style="48" bestFit="1" customWidth="1"/>
    <col min="2305" max="2305" width="15" style="48" customWidth="1"/>
    <col min="2306" max="2306" width="15.5703125" style="48" customWidth="1"/>
    <col min="2307" max="2307" width="12.28515625" style="48" customWidth="1"/>
    <col min="2308" max="2308" width="11" style="48" bestFit="1" customWidth="1"/>
    <col min="2309" max="2557" width="9.140625" style="48"/>
    <col min="2558" max="2558" width="28.5703125" style="48" customWidth="1"/>
    <col min="2559" max="2559" width="64.7109375" style="48" customWidth="1"/>
    <col min="2560" max="2560" width="9.85546875" style="48" bestFit="1" customWidth="1"/>
    <col min="2561" max="2561" width="15" style="48" customWidth="1"/>
    <col min="2562" max="2562" width="15.5703125" style="48" customWidth="1"/>
    <col min="2563" max="2563" width="12.28515625" style="48" customWidth="1"/>
    <col min="2564" max="2564" width="11" style="48" bestFit="1" customWidth="1"/>
    <col min="2565" max="2813" width="9.140625" style="48"/>
    <col min="2814" max="2814" width="28.5703125" style="48" customWidth="1"/>
    <col min="2815" max="2815" width="64.7109375" style="48" customWidth="1"/>
    <col min="2816" max="2816" width="9.85546875" style="48" bestFit="1" customWidth="1"/>
    <col min="2817" max="2817" width="15" style="48" customWidth="1"/>
    <col min="2818" max="2818" width="15.5703125" style="48" customWidth="1"/>
    <col min="2819" max="2819" width="12.28515625" style="48" customWidth="1"/>
    <col min="2820" max="2820" width="11" style="48" bestFit="1" customWidth="1"/>
    <col min="2821" max="3069" width="9.140625" style="48"/>
    <col min="3070" max="3070" width="28.5703125" style="48" customWidth="1"/>
    <col min="3071" max="3071" width="64.7109375" style="48" customWidth="1"/>
    <col min="3072" max="3072" width="9.85546875" style="48" bestFit="1" customWidth="1"/>
    <col min="3073" max="3073" width="15" style="48" customWidth="1"/>
    <col min="3074" max="3074" width="15.5703125" style="48" customWidth="1"/>
    <col min="3075" max="3075" width="12.28515625" style="48" customWidth="1"/>
    <col min="3076" max="3076" width="11" style="48" bestFit="1" customWidth="1"/>
    <col min="3077" max="3325" width="9.140625" style="48"/>
    <col min="3326" max="3326" width="28.5703125" style="48" customWidth="1"/>
    <col min="3327" max="3327" width="64.7109375" style="48" customWidth="1"/>
    <col min="3328" max="3328" width="9.85546875" style="48" bestFit="1" customWidth="1"/>
    <col min="3329" max="3329" width="15" style="48" customWidth="1"/>
    <col min="3330" max="3330" width="15.5703125" style="48" customWidth="1"/>
    <col min="3331" max="3331" width="12.28515625" style="48" customWidth="1"/>
    <col min="3332" max="3332" width="11" style="48" bestFit="1" customWidth="1"/>
    <col min="3333" max="3581" width="9.140625" style="48"/>
    <col min="3582" max="3582" width="28.5703125" style="48" customWidth="1"/>
    <col min="3583" max="3583" width="64.7109375" style="48" customWidth="1"/>
    <col min="3584" max="3584" width="9.85546875" style="48" bestFit="1" customWidth="1"/>
    <col min="3585" max="3585" width="15" style="48" customWidth="1"/>
    <col min="3586" max="3586" width="15.5703125" style="48" customWidth="1"/>
    <col min="3587" max="3587" width="12.28515625" style="48" customWidth="1"/>
    <col min="3588" max="3588" width="11" style="48" bestFit="1" customWidth="1"/>
    <col min="3589" max="3837" width="9.140625" style="48"/>
    <col min="3838" max="3838" width="28.5703125" style="48" customWidth="1"/>
    <col min="3839" max="3839" width="64.7109375" style="48" customWidth="1"/>
    <col min="3840" max="3840" width="9.85546875" style="48" bestFit="1" customWidth="1"/>
    <col min="3841" max="3841" width="15" style="48" customWidth="1"/>
    <col min="3842" max="3842" width="15.5703125" style="48" customWidth="1"/>
    <col min="3843" max="3843" width="12.28515625" style="48" customWidth="1"/>
    <col min="3844" max="3844" width="11" style="48" bestFit="1" customWidth="1"/>
    <col min="3845" max="4093" width="9.140625" style="48"/>
    <col min="4094" max="4094" width="28.5703125" style="48" customWidth="1"/>
    <col min="4095" max="4095" width="64.7109375" style="48" customWidth="1"/>
    <col min="4096" max="4096" width="9.85546875" style="48" bestFit="1" customWidth="1"/>
    <col min="4097" max="4097" width="15" style="48" customWidth="1"/>
    <col min="4098" max="4098" width="15.5703125" style="48" customWidth="1"/>
    <col min="4099" max="4099" width="12.28515625" style="48" customWidth="1"/>
    <col min="4100" max="4100" width="11" style="48" bestFit="1" customWidth="1"/>
    <col min="4101" max="4349" width="9.140625" style="48"/>
    <col min="4350" max="4350" width="28.5703125" style="48" customWidth="1"/>
    <col min="4351" max="4351" width="64.7109375" style="48" customWidth="1"/>
    <col min="4352" max="4352" width="9.85546875" style="48" bestFit="1" customWidth="1"/>
    <col min="4353" max="4353" width="15" style="48" customWidth="1"/>
    <col min="4354" max="4354" width="15.5703125" style="48" customWidth="1"/>
    <col min="4355" max="4355" width="12.28515625" style="48" customWidth="1"/>
    <col min="4356" max="4356" width="11" style="48" bestFit="1" customWidth="1"/>
    <col min="4357" max="4605" width="9.140625" style="48"/>
    <col min="4606" max="4606" width="28.5703125" style="48" customWidth="1"/>
    <col min="4607" max="4607" width="64.7109375" style="48" customWidth="1"/>
    <col min="4608" max="4608" width="9.85546875" style="48" bestFit="1" customWidth="1"/>
    <col min="4609" max="4609" width="15" style="48" customWidth="1"/>
    <col min="4610" max="4610" width="15.5703125" style="48" customWidth="1"/>
    <col min="4611" max="4611" width="12.28515625" style="48" customWidth="1"/>
    <col min="4612" max="4612" width="11" style="48" bestFit="1" customWidth="1"/>
    <col min="4613" max="4861" width="9.140625" style="48"/>
    <col min="4862" max="4862" width="28.5703125" style="48" customWidth="1"/>
    <col min="4863" max="4863" width="64.7109375" style="48" customWidth="1"/>
    <col min="4864" max="4864" width="9.85546875" style="48" bestFit="1" customWidth="1"/>
    <col min="4865" max="4865" width="15" style="48" customWidth="1"/>
    <col min="4866" max="4866" width="15.5703125" style="48" customWidth="1"/>
    <col min="4867" max="4867" width="12.28515625" style="48" customWidth="1"/>
    <col min="4868" max="4868" width="11" style="48" bestFit="1" customWidth="1"/>
    <col min="4869" max="5117" width="9.140625" style="48"/>
    <col min="5118" max="5118" width="28.5703125" style="48" customWidth="1"/>
    <col min="5119" max="5119" width="64.7109375" style="48" customWidth="1"/>
    <col min="5120" max="5120" width="9.85546875" style="48" bestFit="1" customWidth="1"/>
    <col min="5121" max="5121" width="15" style="48" customWidth="1"/>
    <col min="5122" max="5122" width="15.5703125" style="48" customWidth="1"/>
    <col min="5123" max="5123" width="12.28515625" style="48" customWidth="1"/>
    <col min="5124" max="5124" width="11" style="48" bestFit="1" customWidth="1"/>
    <col min="5125" max="5373" width="9.140625" style="48"/>
    <col min="5374" max="5374" width="28.5703125" style="48" customWidth="1"/>
    <col min="5375" max="5375" width="64.7109375" style="48" customWidth="1"/>
    <col min="5376" max="5376" width="9.85546875" style="48" bestFit="1" customWidth="1"/>
    <col min="5377" max="5377" width="15" style="48" customWidth="1"/>
    <col min="5378" max="5378" width="15.5703125" style="48" customWidth="1"/>
    <col min="5379" max="5379" width="12.28515625" style="48" customWidth="1"/>
    <col min="5380" max="5380" width="11" style="48" bestFit="1" customWidth="1"/>
    <col min="5381" max="5629" width="9.140625" style="48"/>
    <col min="5630" max="5630" width="28.5703125" style="48" customWidth="1"/>
    <col min="5631" max="5631" width="64.7109375" style="48" customWidth="1"/>
    <col min="5632" max="5632" width="9.85546875" style="48" bestFit="1" customWidth="1"/>
    <col min="5633" max="5633" width="15" style="48" customWidth="1"/>
    <col min="5634" max="5634" width="15.5703125" style="48" customWidth="1"/>
    <col min="5635" max="5635" width="12.28515625" style="48" customWidth="1"/>
    <col min="5636" max="5636" width="11" style="48" bestFit="1" customWidth="1"/>
    <col min="5637" max="5885" width="9.140625" style="48"/>
    <col min="5886" max="5886" width="28.5703125" style="48" customWidth="1"/>
    <col min="5887" max="5887" width="64.7109375" style="48" customWidth="1"/>
    <col min="5888" max="5888" width="9.85546875" style="48" bestFit="1" customWidth="1"/>
    <col min="5889" max="5889" width="15" style="48" customWidth="1"/>
    <col min="5890" max="5890" width="15.5703125" style="48" customWidth="1"/>
    <col min="5891" max="5891" width="12.28515625" style="48" customWidth="1"/>
    <col min="5892" max="5892" width="11" style="48" bestFit="1" customWidth="1"/>
    <col min="5893" max="6141" width="9.140625" style="48"/>
    <col min="6142" max="6142" width="28.5703125" style="48" customWidth="1"/>
    <col min="6143" max="6143" width="64.7109375" style="48" customWidth="1"/>
    <col min="6144" max="6144" width="9.85546875" style="48" bestFit="1" customWidth="1"/>
    <col min="6145" max="6145" width="15" style="48" customWidth="1"/>
    <col min="6146" max="6146" width="15.5703125" style="48" customWidth="1"/>
    <col min="6147" max="6147" width="12.28515625" style="48" customWidth="1"/>
    <col min="6148" max="6148" width="11" style="48" bestFit="1" customWidth="1"/>
    <col min="6149" max="6397" width="9.140625" style="48"/>
    <col min="6398" max="6398" width="28.5703125" style="48" customWidth="1"/>
    <col min="6399" max="6399" width="64.7109375" style="48" customWidth="1"/>
    <col min="6400" max="6400" width="9.85546875" style="48" bestFit="1" customWidth="1"/>
    <col min="6401" max="6401" width="15" style="48" customWidth="1"/>
    <col min="6402" max="6402" width="15.5703125" style="48" customWidth="1"/>
    <col min="6403" max="6403" width="12.28515625" style="48" customWidth="1"/>
    <col min="6404" max="6404" width="11" style="48" bestFit="1" customWidth="1"/>
    <col min="6405" max="6653" width="9.140625" style="48"/>
    <col min="6654" max="6654" width="28.5703125" style="48" customWidth="1"/>
    <col min="6655" max="6655" width="64.7109375" style="48" customWidth="1"/>
    <col min="6656" max="6656" width="9.85546875" style="48" bestFit="1" customWidth="1"/>
    <col min="6657" max="6657" width="15" style="48" customWidth="1"/>
    <col min="6658" max="6658" width="15.5703125" style="48" customWidth="1"/>
    <col min="6659" max="6659" width="12.28515625" style="48" customWidth="1"/>
    <col min="6660" max="6660" width="11" style="48" bestFit="1" customWidth="1"/>
    <col min="6661" max="6909" width="9.140625" style="48"/>
    <col min="6910" max="6910" width="28.5703125" style="48" customWidth="1"/>
    <col min="6911" max="6911" width="64.7109375" style="48" customWidth="1"/>
    <col min="6912" max="6912" width="9.85546875" style="48" bestFit="1" customWidth="1"/>
    <col min="6913" max="6913" width="15" style="48" customWidth="1"/>
    <col min="6914" max="6914" width="15.5703125" style="48" customWidth="1"/>
    <col min="6915" max="6915" width="12.28515625" style="48" customWidth="1"/>
    <col min="6916" max="6916" width="11" style="48" bestFit="1" customWidth="1"/>
    <col min="6917" max="7165" width="9.140625" style="48"/>
    <col min="7166" max="7166" width="28.5703125" style="48" customWidth="1"/>
    <col min="7167" max="7167" width="64.7109375" style="48" customWidth="1"/>
    <col min="7168" max="7168" width="9.85546875" style="48" bestFit="1" customWidth="1"/>
    <col min="7169" max="7169" width="15" style="48" customWidth="1"/>
    <col min="7170" max="7170" width="15.5703125" style="48" customWidth="1"/>
    <col min="7171" max="7171" width="12.28515625" style="48" customWidth="1"/>
    <col min="7172" max="7172" width="11" style="48" bestFit="1" customWidth="1"/>
    <col min="7173" max="7421" width="9.140625" style="48"/>
    <col min="7422" max="7422" width="28.5703125" style="48" customWidth="1"/>
    <col min="7423" max="7423" width="64.7109375" style="48" customWidth="1"/>
    <col min="7424" max="7424" width="9.85546875" style="48" bestFit="1" customWidth="1"/>
    <col min="7425" max="7425" width="15" style="48" customWidth="1"/>
    <col min="7426" max="7426" width="15.5703125" style="48" customWidth="1"/>
    <col min="7427" max="7427" width="12.28515625" style="48" customWidth="1"/>
    <col min="7428" max="7428" width="11" style="48" bestFit="1" customWidth="1"/>
    <col min="7429" max="7677" width="9.140625" style="48"/>
    <col min="7678" max="7678" width="28.5703125" style="48" customWidth="1"/>
    <col min="7679" max="7679" width="64.7109375" style="48" customWidth="1"/>
    <col min="7680" max="7680" width="9.85546875" style="48" bestFit="1" customWidth="1"/>
    <col min="7681" max="7681" width="15" style="48" customWidth="1"/>
    <col min="7682" max="7682" width="15.5703125" style="48" customWidth="1"/>
    <col min="7683" max="7683" width="12.28515625" style="48" customWidth="1"/>
    <col min="7684" max="7684" width="11" style="48" bestFit="1" customWidth="1"/>
    <col min="7685" max="7933" width="9.140625" style="48"/>
    <col min="7934" max="7934" width="28.5703125" style="48" customWidth="1"/>
    <col min="7935" max="7935" width="64.7109375" style="48" customWidth="1"/>
    <col min="7936" max="7936" width="9.85546875" style="48" bestFit="1" customWidth="1"/>
    <col min="7937" max="7937" width="15" style="48" customWidth="1"/>
    <col min="7938" max="7938" width="15.5703125" style="48" customWidth="1"/>
    <col min="7939" max="7939" width="12.28515625" style="48" customWidth="1"/>
    <col min="7940" max="7940" width="11" style="48" bestFit="1" customWidth="1"/>
    <col min="7941" max="8189" width="9.140625" style="48"/>
    <col min="8190" max="8190" width="28.5703125" style="48" customWidth="1"/>
    <col min="8191" max="8191" width="64.7109375" style="48" customWidth="1"/>
    <col min="8192" max="8192" width="9.85546875" style="48" bestFit="1" customWidth="1"/>
    <col min="8193" max="8193" width="15" style="48" customWidth="1"/>
    <col min="8194" max="8194" width="15.5703125" style="48" customWidth="1"/>
    <col min="8195" max="8195" width="12.28515625" style="48" customWidth="1"/>
    <col min="8196" max="8196" width="11" style="48" bestFit="1" customWidth="1"/>
    <col min="8197" max="8445" width="9.140625" style="48"/>
    <col min="8446" max="8446" width="28.5703125" style="48" customWidth="1"/>
    <col min="8447" max="8447" width="64.7109375" style="48" customWidth="1"/>
    <col min="8448" max="8448" width="9.85546875" style="48" bestFit="1" customWidth="1"/>
    <col min="8449" max="8449" width="15" style="48" customWidth="1"/>
    <col min="8450" max="8450" width="15.5703125" style="48" customWidth="1"/>
    <col min="8451" max="8451" width="12.28515625" style="48" customWidth="1"/>
    <col min="8452" max="8452" width="11" style="48" bestFit="1" customWidth="1"/>
    <col min="8453" max="8701" width="9.140625" style="48"/>
    <col min="8702" max="8702" width="28.5703125" style="48" customWidth="1"/>
    <col min="8703" max="8703" width="64.7109375" style="48" customWidth="1"/>
    <col min="8704" max="8704" width="9.85546875" style="48" bestFit="1" customWidth="1"/>
    <col min="8705" max="8705" width="15" style="48" customWidth="1"/>
    <col min="8706" max="8706" width="15.5703125" style="48" customWidth="1"/>
    <col min="8707" max="8707" width="12.28515625" style="48" customWidth="1"/>
    <col min="8708" max="8708" width="11" style="48" bestFit="1" customWidth="1"/>
    <col min="8709" max="8957" width="9.140625" style="48"/>
    <col min="8958" max="8958" width="28.5703125" style="48" customWidth="1"/>
    <col min="8959" max="8959" width="64.7109375" style="48" customWidth="1"/>
    <col min="8960" max="8960" width="9.85546875" style="48" bestFit="1" customWidth="1"/>
    <col min="8961" max="8961" width="15" style="48" customWidth="1"/>
    <col min="8962" max="8962" width="15.5703125" style="48" customWidth="1"/>
    <col min="8963" max="8963" width="12.28515625" style="48" customWidth="1"/>
    <col min="8964" max="8964" width="11" style="48" bestFit="1" customWidth="1"/>
    <col min="8965" max="9213" width="9.140625" style="48"/>
    <col min="9214" max="9214" width="28.5703125" style="48" customWidth="1"/>
    <col min="9215" max="9215" width="64.7109375" style="48" customWidth="1"/>
    <col min="9216" max="9216" width="9.85546875" style="48" bestFit="1" customWidth="1"/>
    <col min="9217" max="9217" width="15" style="48" customWidth="1"/>
    <col min="9218" max="9218" width="15.5703125" style="48" customWidth="1"/>
    <col min="9219" max="9219" width="12.28515625" style="48" customWidth="1"/>
    <col min="9220" max="9220" width="11" style="48" bestFit="1" customWidth="1"/>
    <col min="9221" max="9469" width="9.140625" style="48"/>
    <col min="9470" max="9470" width="28.5703125" style="48" customWidth="1"/>
    <col min="9471" max="9471" width="64.7109375" style="48" customWidth="1"/>
    <col min="9472" max="9472" width="9.85546875" style="48" bestFit="1" customWidth="1"/>
    <col min="9473" max="9473" width="15" style="48" customWidth="1"/>
    <col min="9474" max="9474" width="15.5703125" style="48" customWidth="1"/>
    <col min="9475" max="9475" width="12.28515625" style="48" customWidth="1"/>
    <col min="9476" max="9476" width="11" style="48" bestFit="1" customWidth="1"/>
    <col min="9477" max="9725" width="9.140625" style="48"/>
    <col min="9726" max="9726" width="28.5703125" style="48" customWidth="1"/>
    <col min="9727" max="9727" width="64.7109375" style="48" customWidth="1"/>
    <col min="9728" max="9728" width="9.85546875" style="48" bestFit="1" customWidth="1"/>
    <col min="9729" max="9729" width="15" style="48" customWidth="1"/>
    <col min="9730" max="9730" width="15.5703125" style="48" customWidth="1"/>
    <col min="9731" max="9731" width="12.28515625" style="48" customWidth="1"/>
    <col min="9732" max="9732" width="11" style="48" bestFit="1" customWidth="1"/>
    <col min="9733" max="9981" width="9.140625" style="48"/>
    <col min="9982" max="9982" width="28.5703125" style="48" customWidth="1"/>
    <col min="9983" max="9983" width="64.7109375" style="48" customWidth="1"/>
    <col min="9984" max="9984" width="9.85546875" style="48" bestFit="1" customWidth="1"/>
    <col min="9985" max="9985" width="15" style="48" customWidth="1"/>
    <col min="9986" max="9986" width="15.5703125" style="48" customWidth="1"/>
    <col min="9987" max="9987" width="12.28515625" style="48" customWidth="1"/>
    <col min="9988" max="9988" width="11" style="48" bestFit="1" customWidth="1"/>
    <col min="9989" max="10237" width="9.140625" style="48"/>
    <col min="10238" max="10238" width="28.5703125" style="48" customWidth="1"/>
    <col min="10239" max="10239" width="64.7109375" style="48" customWidth="1"/>
    <col min="10240" max="10240" width="9.85546875" style="48" bestFit="1" customWidth="1"/>
    <col min="10241" max="10241" width="15" style="48" customWidth="1"/>
    <col min="10242" max="10242" width="15.5703125" style="48" customWidth="1"/>
    <col min="10243" max="10243" width="12.28515625" style="48" customWidth="1"/>
    <col min="10244" max="10244" width="11" style="48" bestFit="1" customWidth="1"/>
    <col min="10245" max="10493" width="9.140625" style="48"/>
    <col min="10494" max="10494" width="28.5703125" style="48" customWidth="1"/>
    <col min="10495" max="10495" width="64.7109375" style="48" customWidth="1"/>
    <col min="10496" max="10496" width="9.85546875" style="48" bestFit="1" customWidth="1"/>
    <col min="10497" max="10497" width="15" style="48" customWidth="1"/>
    <col min="10498" max="10498" width="15.5703125" style="48" customWidth="1"/>
    <col min="10499" max="10499" width="12.28515625" style="48" customWidth="1"/>
    <col min="10500" max="10500" width="11" style="48" bestFit="1" customWidth="1"/>
    <col min="10501" max="10749" width="9.140625" style="48"/>
    <col min="10750" max="10750" width="28.5703125" style="48" customWidth="1"/>
    <col min="10751" max="10751" width="64.7109375" style="48" customWidth="1"/>
    <col min="10752" max="10752" width="9.85546875" style="48" bestFit="1" customWidth="1"/>
    <col min="10753" max="10753" width="15" style="48" customWidth="1"/>
    <col min="10754" max="10754" width="15.5703125" style="48" customWidth="1"/>
    <col min="10755" max="10755" width="12.28515625" style="48" customWidth="1"/>
    <col min="10756" max="10756" width="11" style="48" bestFit="1" customWidth="1"/>
    <col min="10757" max="11005" width="9.140625" style="48"/>
    <col min="11006" max="11006" width="28.5703125" style="48" customWidth="1"/>
    <col min="11007" max="11007" width="64.7109375" style="48" customWidth="1"/>
    <col min="11008" max="11008" width="9.85546875" style="48" bestFit="1" customWidth="1"/>
    <col min="11009" max="11009" width="15" style="48" customWidth="1"/>
    <col min="11010" max="11010" width="15.5703125" style="48" customWidth="1"/>
    <col min="11011" max="11011" width="12.28515625" style="48" customWidth="1"/>
    <col min="11012" max="11012" width="11" style="48" bestFit="1" customWidth="1"/>
    <col min="11013" max="11261" width="9.140625" style="48"/>
    <col min="11262" max="11262" width="28.5703125" style="48" customWidth="1"/>
    <col min="11263" max="11263" width="64.7109375" style="48" customWidth="1"/>
    <col min="11264" max="11264" width="9.85546875" style="48" bestFit="1" customWidth="1"/>
    <col min="11265" max="11265" width="15" style="48" customWidth="1"/>
    <col min="11266" max="11266" width="15.5703125" style="48" customWidth="1"/>
    <col min="11267" max="11267" width="12.28515625" style="48" customWidth="1"/>
    <col min="11268" max="11268" width="11" style="48" bestFit="1" customWidth="1"/>
    <col min="11269" max="11517" width="9.140625" style="48"/>
    <col min="11518" max="11518" width="28.5703125" style="48" customWidth="1"/>
    <col min="11519" max="11519" width="64.7109375" style="48" customWidth="1"/>
    <col min="11520" max="11520" width="9.85546875" style="48" bestFit="1" customWidth="1"/>
    <col min="11521" max="11521" width="15" style="48" customWidth="1"/>
    <col min="11522" max="11522" width="15.5703125" style="48" customWidth="1"/>
    <col min="11523" max="11523" width="12.28515625" style="48" customWidth="1"/>
    <col min="11524" max="11524" width="11" style="48" bestFit="1" customWidth="1"/>
    <col min="11525" max="11773" width="9.140625" style="48"/>
    <col min="11774" max="11774" width="28.5703125" style="48" customWidth="1"/>
    <col min="11775" max="11775" width="64.7109375" style="48" customWidth="1"/>
    <col min="11776" max="11776" width="9.85546875" style="48" bestFit="1" customWidth="1"/>
    <col min="11777" max="11777" width="15" style="48" customWidth="1"/>
    <col min="11778" max="11778" width="15.5703125" style="48" customWidth="1"/>
    <col min="11779" max="11779" width="12.28515625" style="48" customWidth="1"/>
    <col min="11780" max="11780" width="11" style="48" bestFit="1" customWidth="1"/>
    <col min="11781" max="12029" width="9.140625" style="48"/>
    <col min="12030" max="12030" width="28.5703125" style="48" customWidth="1"/>
    <col min="12031" max="12031" width="64.7109375" style="48" customWidth="1"/>
    <col min="12032" max="12032" width="9.85546875" style="48" bestFit="1" customWidth="1"/>
    <col min="12033" max="12033" width="15" style="48" customWidth="1"/>
    <col min="12034" max="12034" width="15.5703125" style="48" customWidth="1"/>
    <col min="12035" max="12035" width="12.28515625" style="48" customWidth="1"/>
    <col min="12036" max="12036" width="11" style="48" bestFit="1" customWidth="1"/>
    <col min="12037" max="12285" width="9.140625" style="48"/>
    <col min="12286" max="12286" width="28.5703125" style="48" customWidth="1"/>
    <col min="12287" max="12287" width="64.7109375" style="48" customWidth="1"/>
    <col min="12288" max="12288" width="9.85546875" style="48" bestFit="1" customWidth="1"/>
    <col min="12289" max="12289" width="15" style="48" customWidth="1"/>
    <col min="12290" max="12290" width="15.5703125" style="48" customWidth="1"/>
    <col min="12291" max="12291" width="12.28515625" style="48" customWidth="1"/>
    <col min="12292" max="12292" width="11" style="48" bestFit="1" customWidth="1"/>
    <col min="12293" max="12541" width="9.140625" style="48"/>
    <col min="12542" max="12542" width="28.5703125" style="48" customWidth="1"/>
    <col min="12543" max="12543" width="64.7109375" style="48" customWidth="1"/>
    <col min="12544" max="12544" width="9.85546875" style="48" bestFit="1" customWidth="1"/>
    <col min="12545" max="12545" width="15" style="48" customWidth="1"/>
    <col min="12546" max="12546" width="15.5703125" style="48" customWidth="1"/>
    <col min="12547" max="12547" width="12.28515625" style="48" customWidth="1"/>
    <col min="12548" max="12548" width="11" style="48" bestFit="1" customWidth="1"/>
    <col min="12549" max="12797" width="9.140625" style="48"/>
    <col min="12798" max="12798" width="28.5703125" style="48" customWidth="1"/>
    <col min="12799" max="12799" width="64.7109375" style="48" customWidth="1"/>
    <col min="12800" max="12800" width="9.85546875" style="48" bestFit="1" customWidth="1"/>
    <col min="12801" max="12801" width="15" style="48" customWidth="1"/>
    <col min="12802" max="12802" width="15.5703125" style="48" customWidth="1"/>
    <col min="12803" max="12803" width="12.28515625" style="48" customWidth="1"/>
    <col min="12804" max="12804" width="11" style="48" bestFit="1" customWidth="1"/>
    <col min="12805" max="13053" width="9.140625" style="48"/>
    <col min="13054" max="13054" width="28.5703125" style="48" customWidth="1"/>
    <col min="13055" max="13055" width="64.7109375" style="48" customWidth="1"/>
    <col min="13056" max="13056" width="9.85546875" style="48" bestFit="1" customWidth="1"/>
    <col min="13057" max="13057" width="15" style="48" customWidth="1"/>
    <col min="13058" max="13058" width="15.5703125" style="48" customWidth="1"/>
    <col min="13059" max="13059" width="12.28515625" style="48" customWidth="1"/>
    <col min="13060" max="13060" width="11" style="48" bestFit="1" customWidth="1"/>
    <col min="13061" max="13309" width="9.140625" style="48"/>
    <col min="13310" max="13310" width="28.5703125" style="48" customWidth="1"/>
    <col min="13311" max="13311" width="64.7109375" style="48" customWidth="1"/>
    <col min="13312" max="13312" width="9.85546875" style="48" bestFit="1" customWidth="1"/>
    <col min="13313" max="13313" width="15" style="48" customWidth="1"/>
    <col min="13314" max="13314" width="15.5703125" style="48" customWidth="1"/>
    <col min="13315" max="13315" width="12.28515625" style="48" customWidth="1"/>
    <col min="13316" max="13316" width="11" style="48" bestFit="1" customWidth="1"/>
    <col min="13317" max="13565" width="9.140625" style="48"/>
    <col min="13566" max="13566" width="28.5703125" style="48" customWidth="1"/>
    <col min="13567" max="13567" width="64.7109375" style="48" customWidth="1"/>
    <col min="13568" max="13568" width="9.85546875" style="48" bestFit="1" customWidth="1"/>
    <col min="13569" max="13569" width="15" style="48" customWidth="1"/>
    <col min="13570" max="13570" width="15.5703125" style="48" customWidth="1"/>
    <col min="13571" max="13571" width="12.28515625" style="48" customWidth="1"/>
    <col min="13572" max="13572" width="11" style="48" bestFit="1" customWidth="1"/>
    <col min="13573" max="13821" width="9.140625" style="48"/>
    <col min="13822" max="13822" width="28.5703125" style="48" customWidth="1"/>
    <col min="13823" max="13823" width="64.7109375" style="48" customWidth="1"/>
    <col min="13824" max="13824" width="9.85546875" style="48" bestFit="1" customWidth="1"/>
    <col min="13825" max="13825" width="15" style="48" customWidth="1"/>
    <col min="13826" max="13826" width="15.5703125" style="48" customWidth="1"/>
    <col min="13827" max="13827" width="12.28515625" style="48" customWidth="1"/>
    <col min="13828" max="13828" width="11" style="48" bestFit="1" customWidth="1"/>
    <col min="13829" max="14077" width="9.140625" style="48"/>
    <col min="14078" max="14078" width="28.5703125" style="48" customWidth="1"/>
    <col min="14079" max="14079" width="64.7109375" style="48" customWidth="1"/>
    <col min="14080" max="14080" width="9.85546875" style="48" bestFit="1" customWidth="1"/>
    <col min="14081" max="14081" width="15" style="48" customWidth="1"/>
    <col min="14082" max="14082" width="15.5703125" style="48" customWidth="1"/>
    <col min="14083" max="14083" width="12.28515625" style="48" customWidth="1"/>
    <col min="14084" max="14084" width="11" style="48" bestFit="1" customWidth="1"/>
    <col min="14085" max="14333" width="9.140625" style="48"/>
    <col min="14334" max="14334" width="28.5703125" style="48" customWidth="1"/>
    <col min="14335" max="14335" width="64.7109375" style="48" customWidth="1"/>
    <col min="14336" max="14336" width="9.85546875" style="48" bestFit="1" customWidth="1"/>
    <col min="14337" max="14337" width="15" style="48" customWidth="1"/>
    <col min="14338" max="14338" width="15.5703125" style="48" customWidth="1"/>
    <col min="14339" max="14339" width="12.28515625" style="48" customWidth="1"/>
    <col min="14340" max="14340" width="11" style="48" bestFit="1" customWidth="1"/>
    <col min="14341" max="14589" width="9.140625" style="48"/>
    <col min="14590" max="14590" width="28.5703125" style="48" customWidth="1"/>
    <col min="14591" max="14591" width="64.7109375" style="48" customWidth="1"/>
    <col min="14592" max="14592" width="9.85546875" style="48" bestFit="1" customWidth="1"/>
    <col min="14593" max="14593" width="15" style="48" customWidth="1"/>
    <col min="14594" max="14594" width="15.5703125" style="48" customWidth="1"/>
    <col min="14595" max="14595" width="12.28515625" style="48" customWidth="1"/>
    <col min="14596" max="14596" width="11" style="48" bestFit="1" customWidth="1"/>
    <col min="14597" max="14845" width="9.140625" style="48"/>
    <col min="14846" max="14846" width="28.5703125" style="48" customWidth="1"/>
    <col min="14847" max="14847" width="64.7109375" style="48" customWidth="1"/>
    <col min="14848" max="14848" width="9.85546875" style="48" bestFit="1" customWidth="1"/>
    <col min="14849" max="14849" width="15" style="48" customWidth="1"/>
    <col min="14850" max="14850" width="15.5703125" style="48" customWidth="1"/>
    <col min="14851" max="14851" width="12.28515625" style="48" customWidth="1"/>
    <col min="14852" max="14852" width="11" style="48" bestFit="1" customWidth="1"/>
    <col min="14853" max="15101" width="9.140625" style="48"/>
    <col min="15102" max="15102" width="28.5703125" style="48" customWidth="1"/>
    <col min="15103" max="15103" width="64.7109375" style="48" customWidth="1"/>
    <col min="15104" max="15104" width="9.85546875" style="48" bestFit="1" customWidth="1"/>
    <col min="15105" max="15105" width="15" style="48" customWidth="1"/>
    <col min="15106" max="15106" width="15.5703125" style="48" customWidth="1"/>
    <col min="15107" max="15107" width="12.28515625" style="48" customWidth="1"/>
    <col min="15108" max="15108" width="11" style="48" bestFit="1" customWidth="1"/>
    <col min="15109" max="15357" width="9.140625" style="48"/>
    <col min="15358" max="15358" width="28.5703125" style="48" customWidth="1"/>
    <col min="15359" max="15359" width="64.7109375" style="48" customWidth="1"/>
    <col min="15360" max="15360" width="9.85546875" style="48" bestFit="1" customWidth="1"/>
    <col min="15361" max="15361" width="15" style="48" customWidth="1"/>
    <col min="15362" max="15362" width="15.5703125" style="48" customWidth="1"/>
    <col min="15363" max="15363" width="12.28515625" style="48" customWidth="1"/>
    <col min="15364" max="15364" width="11" style="48" bestFit="1" customWidth="1"/>
    <col min="15365" max="15613" width="9.140625" style="48"/>
    <col min="15614" max="15614" width="28.5703125" style="48" customWidth="1"/>
    <col min="15615" max="15615" width="64.7109375" style="48" customWidth="1"/>
    <col min="15616" max="15616" width="9.85546875" style="48" bestFit="1" customWidth="1"/>
    <col min="15617" max="15617" width="15" style="48" customWidth="1"/>
    <col min="15618" max="15618" width="15.5703125" style="48" customWidth="1"/>
    <col min="15619" max="15619" width="12.28515625" style="48" customWidth="1"/>
    <col min="15620" max="15620" width="11" style="48" bestFit="1" customWidth="1"/>
    <col min="15621" max="15869" width="9.140625" style="48"/>
    <col min="15870" max="15870" width="28.5703125" style="48" customWidth="1"/>
    <col min="15871" max="15871" width="64.7109375" style="48" customWidth="1"/>
    <col min="15872" max="15872" width="9.85546875" style="48" bestFit="1" customWidth="1"/>
    <col min="15873" max="15873" width="15" style="48" customWidth="1"/>
    <col min="15874" max="15874" width="15.5703125" style="48" customWidth="1"/>
    <col min="15875" max="15875" width="12.28515625" style="48" customWidth="1"/>
    <col min="15876" max="15876" width="11" style="48" bestFit="1" customWidth="1"/>
    <col min="15877" max="16125" width="9.140625" style="48"/>
    <col min="16126" max="16126" width="28.5703125" style="48" customWidth="1"/>
    <col min="16127" max="16127" width="64.7109375" style="48" customWidth="1"/>
    <col min="16128" max="16128" width="9.85546875" style="48" bestFit="1" customWidth="1"/>
    <col min="16129" max="16129" width="15" style="48" customWidth="1"/>
    <col min="16130" max="16130" width="15.5703125" style="48" customWidth="1"/>
    <col min="16131" max="16131" width="12.28515625" style="48" customWidth="1"/>
    <col min="16132" max="16132" width="11" style="48" bestFit="1" customWidth="1"/>
    <col min="16133" max="16384" width="9.140625" style="48"/>
  </cols>
  <sheetData>
    <row r="1" spans="1:6" ht="18" x14ac:dyDescent="0.25">
      <c r="A1" s="66" t="s">
        <v>0</v>
      </c>
      <c r="B1" s="54"/>
      <c r="C1" s="54"/>
      <c r="D1" s="54"/>
      <c r="E1" s="54"/>
      <c r="F1" s="54"/>
    </row>
    <row r="3" spans="1:6" ht="20.25" customHeight="1" x14ac:dyDescent="0.2">
      <c r="A3" s="49" t="s">
        <v>20</v>
      </c>
      <c r="B3" s="2"/>
      <c r="C3" s="3"/>
      <c r="D3" s="3"/>
      <c r="E3" s="3"/>
      <c r="F3" s="54"/>
    </row>
    <row r="4" spans="1:6" ht="12.75" customHeight="1" x14ac:dyDescent="0.2">
      <c r="A4" s="17"/>
      <c r="B4" s="1"/>
      <c r="C4" s="4"/>
      <c r="D4" s="4"/>
      <c r="E4" s="4"/>
      <c r="F4" s="54"/>
    </row>
    <row r="5" spans="1:6" x14ac:dyDescent="0.2">
      <c r="A5" s="5" t="s">
        <v>1</v>
      </c>
      <c r="B5" s="1"/>
      <c r="C5" s="4"/>
      <c r="D5" s="4"/>
      <c r="E5" s="4"/>
      <c r="F5" s="54"/>
    </row>
    <row r="6" spans="1:6" x14ac:dyDescent="0.2">
      <c r="A6" s="6" t="s">
        <v>21</v>
      </c>
      <c r="B6" s="54"/>
      <c r="C6" s="6"/>
      <c r="D6" s="6"/>
      <c r="E6" s="6"/>
      <c r="F6" s="52"/>
    </row>
    <row r="7" spans="1:6" ht="25.5" x14ac:dyDescent="0.2">
      <c r="A7" s="74" t="s">
        <v>22</v>
      </c>
      <c r="B7" s="54"/>
      <c r="C7" s="6"/>
      <c r="D7" s="6"/>
      <c r="E7" s="6"/>
      <c r="F7" s="67"/>
    </row>
    <row r="8" spans="1:6" x14ac:dyDescent="0.2">
      <c r="A8" s="6" t="s">
        <v>23</v>
      </c>
      <c r="B8" s="54"/>
      <c r="C8" s="6"/>
      <c r="D8" s="6"/>
      <c r="E8" s="6"/>
      <c r="F8" s="54"/>
    </row>
    <row r="9" spans="1:6" x14ac:dyDescent="0.2">
      <c r="A9" s="6" t="s">
        <v>2</v>
      </c>
      <c r="B9" s="54"/>
      <c r="C9" s="6"/>
      <c r="D9" s="6"/>
      <c r="E9" s="6"/>
      <c r="F9" s="54"/>
    </row>
    <row r="10" spans="1:6" x14ac:dyDescent="0.2">
      <c r="A10" s="6" t="s">
        <v>24</v>
      </c>
      <c r="B10" s="54"/>
      <c r="C10" s="6"/>
      <c r="D10" s="6"/>
      <c r="E10" s="6"/>
      <c r="F10" s="54"/>
    </row>
    <row r="11" spans="1:6" ht="15" x14ac:dyDescent="0.25">
      <c r="A11" s="73" t="s">
        <v>25</v>
      </c>
      <c r="B11" s="54"/>
      <c r="C11" s="6"/>
      <c r="D11" s="6"/>
      <c r="E11" s="6"/>
      <c r="F11" s="54"/>
    </row>
    <row r="12" spans="1:6" x14ac:dyDescent="0.2">
      <c r="A12" s="6" t="s">
        <v>26</v>
      </c>
      <c r="B12" s="54"/>
      <c r="C12" s="4"/>
      <c r="D12" s="4"/>
      <c r="E12" s="4"/>
      <c r="F12" s="54"/>
    </row>
    <row r="13" spans="1:6" x14ac:dyDescent="0.2">
      <c r="A13" s="6"/>
      <c r="B13" s="1"/>
      <c r="C13" s="4"/>
      <c r="D13" s="4"/>
      <c r="E13" s="4"/>
      <c r="F13" s="54"/>
    </row>
    <row r="14" spans="1:6" x14ac:dyDescent="0.2">
      <c r="A14" s="65" t="s">
        <v>42</v>
      </c>
      <c r="B14" s="1"/>
      <c r="C14" s="4"/>
      <c r="D14" s="4"/>
      <c r="E14" s="4"/>
      <c r="F14" s="54"/>
    </row>
    <row r="15" spans="1:6" x14ac:dyDescent="0.2">
      <c r="A15" s="38" t="s">
        <v>3</v>
      </c>
      <c r="B15" s="38" t="s">
        <v>4</v>
      </c>
      <c r="C15" s="8" t="s">
        <v>5</v>
      </c>
      <c r="D15" s="8" t="s">
        <v>6</v>
      </c>
      <c r="E15" s="8" t="s">
        <v>7</v>
      </c>
      <c r="F15" s="54"/>
    </row>
    <row r="16" spans="1:6" x14ac:dyDescent="0.2">
      <c r="A16" s="7"/>
      <c r="B16" s="7"/>
      <c r="C16" s="77"/>
      <c r="D16" s="55"/>
      <c r="E16" s="9">
        <f>C16*D16</f>
        <v>0</v>
      </c>
      <c r="F16" s="54"/>
    </row>
    <row r="17" spans="1:5" x14ac:dyDescent="0.2">
      <c r="A17" s="7"/>
      <c r="B17" s="7"/>
      <c r="C17" s="77"/>
      <c r="D17" s="55"/>
      <c r="E17" s="9">
        <f>C17*D17</f>
        <v>0</v>
      </c>
    </row>
    <row r="18" spans="1:5" x14ac:dyDescent="0.2">
      <c r="A18" s="10"/>
      <c r="B18" s="11"/>
      <c r="C18" s="77"/>
      <c r="D18" s="55"/>
      <c r="E18" s="9"/>
    </row>
    <row r="19" spans="1:5" x14ac:dyDescent="0.2">
      <c r="A19" s="7"/>
      <c r="B19" s="12" t="s">
        <v>8</v>
      </c>
      <c r="C19" s="82">
        <f>SUM(E16:E17)</f>
        <v>0</v>
      </c>
      <c r="D19" s="83"/>
      <c r="E19" s="9"/>
    </row>
    <row r="20" spans="1:5" x14ac:dyDescent="0.2">
      <c r="A20" s="13"/>
      <c r="B20" s="14" t="s">
        <v>9</v>
      </c>
      <c r="C20" s="56">
        <v>0</v>
      </c>
      <c r="D20" s="57"/>
      <c r="E20" s="9"/>
    </row>
    <row r="21" spans="1:5" x14ac:dyDescent="0.2">
      <c r="A21" s="13"/>
      <c r="B21" s="15" t="s">
        <v>10</v>
      </c>
      <c r="C21" s="82">
        <f>C19*(1-C20)</f>
        <v>0</v>
      </c>
      <c r="D21" s="83"/>
      <c r="E21" s="16">
        <f>C21</f>
        <v>0</v>
      </c>
    </row>
    <row r="22" spans="1:5" x14ac:dyDescent="0.2">
      <c r="A22" s="17"/>
      <c r="B22" s="17"/>
      <c r="C22" s="58"/>
      <c r="D22" s="59"/>
      <c r="E22" s="19"/>
    </row>
    <row r="23" spans="1:5" x14ac:dyDescent="0.2">
      <c r="A23" s="17" t="s">
        <v>43</v>
      </c>
      <c r="B23" s="1"/>
      <c r="C23" s="20"/>
      <c r="D23" s="20"/>
      <c r="E23" s="20"/>
    </row>
    <row r="24" spans="1:5" x14ac:dyDescent="0.2">
      <c r="A24" s="38" t="s">
        <v>3</v>
      </c>
      <c r="B24" s="38" t="s">
        <v>4</v>
      </c>
      <c r="C24" s="39" t="s">
        <v>5</v>
      </c>
      <c r="D24" s="39" t="s">
        <v>6</v>
      </c>
      <c r="E24" s="39" t="s">
        <v>7</v>
      </c>
    </row>
    <row r="25" spans="1:5" x14ac:dyDescent="0.2">
      <c r="A25" s="7"/>
      <c r="B25" s="33"/>
      <c r="C25" s="24"/>
      <c r="D25" s="55"/>
      <c r="E25" s="9">
        <f>C25*D25</f>
        <v>0</v>
      </c>
    </row>
    <row r="26" spans="1:5" x14ac:dyDescent="0.2">
      <c r="A26" s="7"/>
      <c r="B26" s="33"/>
      <c r="C26" s="24"/>
      <c r="D26" s="55"/>
      <c r="E26" s="9">
        <f>C26*D26</f>
        <v>0</v>
      </c>
    </row>
    <row r="27" spans="1:5" x14ac:dyDescent="0.2">
      <c r="A27" s="7"/>
      <c r="B27" s="11"/>
      <c r="C27" s="77"/>
      <c r="D27" s="55"/>
      <c r="E27" s="9"/>
    </row>
    <row r="28" spans="1:5" x14ac:dyDescent="0.2">
      <c r="A28" s="7"/>
      <c r="B28" s="12" t="s">
        <v>8</v>
      </c>
      <c r="C28" s="82">
        <f>SUM(E25:E26)</f>
        <v>0</v>
      </c>
      <c r="D28" s="83"/>
      <c r="E28" s="9"/>
    </row>
    <row r="29" spans="1:5" x14ac:dyDescent="0.2">
      <c r="A29" s="13"/>
      <c r="B29" s="14" t="s">
        <v>9</v>
      </c>
      <c r="C29" s="56">
        <v>0</v>
      </c>
      <c r="D29" s="57"/>
      <c r="E29" s="9"/>
    </row>
    <row r="30" spans="1:5" x14ac:dyDescent="0.2">
      <c r="A30" s="13"/>
      <c r="B30" s="15" t="s">
        <v>10</v>
      </c>
      <c r="C30" s="84">
        <f>C28*(1-C29)</f>
        <v>0</v>
      </c>
      <c r="D30" s="85"/>
      <c r="E30" s="16">
        <f>C30</f>
        <v>0</v>
      </c>
    </row>
    <row r="31" spans="1:5" x14ac:dyDescent="0.2">
      <c r="A31" s="21"/>
      <c r="B31" s="21"/>
      <c r="C31" s="60"/>
      <c r="D31" s="61"/>
      <c r="E31" s="22"/>
    </row>
    <row r="32" spans="1:5" x14ac:dyDescent="0.2">
      <c r="A32" s="65" t="s">
        <v>44</v>
      </c>
      <c r="B32" s="1"/>
      <c r="C32" s="20"/>
      <c r="D32" s="20"/>
      <c r="E32" s="4"/>
    </row>
    <row r="33" spans="1:5" x14ac:dyDescent="0.2">
      <c r="A33" s="40" t="s">
        <v>3</v>
      </c>
      <c r="B33" s="40" t="s">
        <v>4</v>
      </c>
      <c r="C33" s="8" t="s">
        <v>5</v>
      </c>
      <c r="D33" s="8" t="s">
        <v>6</v>
      </c>
      <c r="E33" s="8" t="s">
        <v>7</v>
      </c>
    </row>
    <row r="34" spans="1:5" x14ac:dyDescent="0.2">
      <c r="A34" s="33"/>
      <c r="B34" s="7"/>
      <c r="C34" s="77"/>
      <c r="D34" s="62"/>
      <c r="E34" s="25">
        <f>C34*D34</f>
        <v>0</v>
      </c>
    </row>
    <row r="35" spans="1:5" x14ac:dyDescent="0.2">
      <c r="A35" s="33"/>
      <c r="B35" s="7"/>
      <c r="C35" s="77"/>
      <c r="D35" s="62"/>
      <c r="E35" s="25">
        <f>C35*D35</f>
        <v>0</v>
      </c>
    </row>
    <row r="36" spans="1:5" x14ac:dyDescent="0.2">
      <c r="A36" s="54"/>
      <c r="B36" s="23"/>
      <c r="C36" s="24"/>
      <c r="D36" s="62"/>
      <c r="E36" s="25"/>
    </row>
    <row r="37" spans="1:5" x14ac:dyDescent="0.2">
      <c r="A37" s="7"/>
      <c r="B37" s="12" t="s">
        <v>8</v>
      </c>
      <c r="C37" s="82">
        <f>SUM(E34:E35)</f>
        <v>0</v>
      </c>
      <c r="D37" s="83"/>
      <c r="E37" s="9"/>
    </row>
    <row r="38" spans="1:5" s="1" customFormat="1" x14ac:dyDescent="0.2">
      <c r="A38" s="13"/>
      <c r="B38" s="14" t="s">
        <v>9</v>
      </c>
      <c r="C38" s="56">
        <v>0</v>
      </c>
      <c r="D38" s="57"/>
      <c r="E38" s="9"/>
    </row>
    <row r="39" spans="1:5" x14ac:dyDescent="0.2">
      <c r="A39" s="13"/>
      <c r="B39" s="15" t="s">
        <v>10</v>
      </c>
      <c r="C39" s="82">
        <f>C37*(1-C38)</f>
        <v>0</v>
      </c>
      <c r="D39" s="83"/>
      <c r="E39" s="16">
        <f>C39</f>
        <v>0</v>
      </c>
    </row>
    <row r="40" spans="1:5" x14ac:dyDescent="0.2">
      <c r="A40" s="17"/>
      <c r="B40" s="17"/>
      <c r="C40" s="58"/>
      <c r="D40" s="59"/>
      <c r="E40" s="19"/>
    </row>
    <row r="41" spans="1:5" x14ac:dyDescent="0.2">
      <c r="A41" s="17" t="s">
        <v>45</v>
      </c>
      <c r="B41" s="1"/>
      <c r="C41" s="20"/>
      <c r="D41" s="20"/>
      <c r="E41" s="20"/>
    </row>
    <row r="42" spans="1:5" x14ac:dyDescent="0.2">
      <c r="A42" s="26" t="s">
        <v>3</v>
      </c>
      <c r="B42" s="26" t="s">
        <v>4</v>
      </c>
      <c r="C42" s="8" t="s">
        <v>5</v>
      </c>
      <c r="D42" s="8" t="s">
        <v>6</v>
      </c>
      <c r="E42" s="8" t="s">
        <v>7</v>
      </c>
    </row>
    <row r="43" spans="1:5" x14ac:dyDescent="0.2">
      <c r="A43" s="7"/>
      <c r="B43" s="33"/>
      <c r="C43" s="77"/>
      <c r="D43" s="55"/>
      <c r="E43" s="9">
        <f>C43*D43</f>
        <v>0</v>
      </c>
    </row>
    <row r="44" spans="1:5" x14ac:dyDescent="0.2">
      <c r="A44" s="7"/>
      <c r="B44" s="11"/>
      <c r="C44" s="77"/>
      <c r="D44" s="55"/>
      <c r="E44" s="9">
        <f>C44*D44</f>
        <v>0</v>
      </c>
    </row>
    <row r="45" spans="1:5" x14ac:dyDescent="0.2">
      <c r="A45" s="7"/>
      <c r="B45" s="12"/>
      <c r="C45" s="82">
        <f>SUM(E43,E44)</f>
        <v>0</v>
      </c>
      <c r="D45" s="83"/>
      <c r="E45" s="9"/>
    </row>
    <row r="46" spans="1:5" x14ac:dyDescent="0.2">
      <c r="A46" s="13"/>
      <c r="B46" s="14" t="s">
        <v>9</v>
      </c>
      <c r="C46" s="56">
        <v>0</v>
      </c>
      <c r="D46" s="57"/>
      <c r="E46" s="9"/>
    </row>
    <row r="47" spans="1:5" x14ac:dyDescent="0.2">
      <c r="A47" s="13"/>
      <c r="B47" s="15" t="s">
        <v>10</v>
      </c>
      <c r="C47" s="82">
        <f>C45*(1-C46)</f>
        <v>0</v>
      </c>
      <c r="D47" s="83"/>
      <c r="E47" s="16">
        <f>C47</f>
        <v>0</v>
      </c>
    </row>
    <row r="48" spans="1:5" x14ac:dyDescent="0.2">
      <c r="A48" s="26"/>
      <c r="B48" s="27"/>
      <c r="C48" s="28"/>
      <c r="D48" s="28"/>
      <c r="E48" s="29"/>
    </row>
    <row r="49" spans="1:5" x14ac:dyDescent="0.2">
      <c r="A49" s="65" t="s">
        <v>46</v>
      </c>
      <c r="B49" s="1"/>
      <c r="C49" s="20"/>
      <c r="D49" s="20"/>
      <c r="E49" s="4"/>
    </row>
    <row r="50" spans="1:5" x14ac:dyDescent="0.2">
      <c r="A50" s="68" t="s">
        <v>3</v>
      </c>
      <c r="B50" s="68" t="s">
        <v>4</v>
      </c>
      <c r="C50" s="8" t="s">
        <v>5</v>
      </c>
      <c r="D50" s="8" t="s">
        <v>6</v>
      </c>
      <c r="E50" s="8" t="s">
        <v>7</v>
      </c>
    </row>
    <row r="51" spans="1:5" x14ac:dyDescent="0.2">
      <c r="A51" s="53"/>
      <c r="B51" s="33"/>
      <c r="C51" s="69"/>
      <c r="D51" s="70"/>
      <c r="E51" s="71">
        <f>C51*D51</f>
        <v>0</v>
      </c>
    </row>
    <row r="52" spans="1:5" x14ac:dyDescent="0.2">
      <c r="A52" s="53"/>
      <c r="B52" s="53"/>
      <c r="C52" s="69"/>
      <c r="D52" s="70"/>
      <c r="E52" s="71">
        <f>C52*D52</f>
        <v>0</v>
      </c>
    </row>
    <row r="53" spans="1:5" x14ac:dyDescent="0.2">
      <c r="A53" s="53"/>
      <c r="B53" s="53"/>
      <c r="C53" s="69"/>
      <c r="D53" s="70"/>
      <c r="E53" s="71"/>
    </row>
    <row r="54" spans="1:5" x14ac:dyDescent="0.2">
      <c r="A54" s="7"/>
      <c r="B54" s="30"/>
      <c r="C54" s="69"/>
      <c r="D54" s="70"/>
      <c r="E54" s="71"/>
    </row>
    <row r="55" spans="1:5" ht="17.25" customHeight="1" x14ac:dyDescent="0.2">
      <c r="A55" s="7"/>
      <c r="B55" s="12" t="s">
        <v>8</v>
      </c>
      <c r="C55" s="82">
        <f>SUM(E51:E53)</f>
        <v>0</v>
      </c>
      <c r="D55" s="83"/>
      <c r="E55" s="9"/>
    </row>
    <row r="56" spans="1:5" x14ac:dyDescent="0.2">
      <c r="A56" s="13"/>
      <c r="B56" s="14" t="s">
        <v>9</v>
      </c>
      <c r="C56" s="56">
        <v>0</v>
      </c>
      <c r="D56" s="57"/>
      <c r="E56" s="9"/>
    </row>
    <row r="57" spans="1:5" x14ac:dyDescent="0.2">
      <c r="A57" s="13"/>
      <c r="B57" s="15" t="s">
        <v>10</v>
      </c>
      <c r="C57" s="82">
        <f>C55*(1-C56)</f>
        <v>0</v>
      </c>
      <c r="D57" s="83"/>
      <c r="E57" s="16">
        <f>C57</f>
        <v>0</v>
      </c>
    </row>
    <row r="58" spans="1:5" x14ac:dyDescent="0.2">
      <c r="A58" s="31"/>
      <c r="B58" s="31"/>
      <c r="C58" s="63"/>
      <c r="D58" s="64"/>
      <c r="E58" s="32"/>
    </row>
    <row r="59" spans="1:5" x14ac:dyDescent="0.2">
      <c r="A59" s="17" t="s">
        <v>47</v>
      </c>
      <c r="B59" s="1"/>
      <c r="C59" s="20"/>
      <c r="D59" s="20"/>
      <c r="E59" s="4"/>
    </row>
    <row r="60" spans="1:5" x14ac:dyDescent="0.2">
      <c r="A60" s="40" t="s">
        <v>3</v>
      </c>
      <c r="B60" s="40" t="s">
        <v>4</v>
      </c>
      <c r="C60" s="34" t="s">
        <v>5</v>
      </c>
      <c r="D60" s="34" t="s">
        <v>6</v>
      </c>
      <c r="E60" s="34" t="s">
        <v>7</v>
      </c>
    </row>
    <row r="61" spans="1:5" x14ac:dyDescent="0.2">
      <c r="A61" s="33"/>
      <c r="B61" s="33"/>
      <c r="C61" s="24"/>
      <c r="D61" s="62"/>
      <c r="E61" s="25">
        <f>C61*D61</f>
        <v>0</v>
      </c>
    </row>
    <row r="62" spans="1:5" x14ac:dyDescent="0.2">
      <c r="A62" s="33"/>
      <c r="B62" s="33"/>
      <c r="C62" s="24"/>
      <c r="D62" s="62"/>
      <c r="E62" s="25">
        <f>C62*D62</f>
        <v>0</v>
      </c>
    </row>
    <row r="63" spans="1:5" x14ac:dyDescent="0.2">
      <c r="A63" s="33"/>
      <c r="B63" s="23"/>
      <c r="C63" s="24"/>
      <c r="D63" s="62"/>
      <c r="E63" s="25"/>
    </row>
    <row r="64" spans="1:5" x14ac:dyDescent="0.2">
      <c r="A64" s="7"/>
      <c r="B64" s="12" t="s">
        <v>8</v>
      </c>
      <c r="C64" s="82">
        <f>SUM(E61:E62)</f>
        <v>0</v>
      </c>
      <c r="D64" s="83"/>
      <c r="E64" s="9"/>
    </row>
    <row r="65" spans="1:5" x14ac:dyDescent="0.2">
      <c r="A65" s="13"/>
      <c r="B65" s="14" t="s">
        <v>9</v>
      </c>
      <c r="C65" s="56">
        <v>0</v>
      </c>
      <c r="D65" s="57"/>
      <c r="E65" s="9"/>
    </row>
    <row r="66" spans="1:5" x14ac:dyDescent="0.2">
      <c r="A66" s="13"/>
      <c r="B66" s="15" t="s">
        <v>10</v>
      </c>
      <c r="C66" s="82">
        <f>C64*(1-C65)</f>
        <v>0</v>
      </c>
      <c r="D66" s="83"/>
      <c r="E66" s="16">
        <f>C66</f>
        <v>0</v>
      </c>
    </row>
    <row r="67" spans="1:5" x14ac:dyDescent="0.2">
      <c r="A67" s="21"/>
      <c r="B67" s="21"/>
      <c r="C67" s="60"/>
      <c r="D67" s="61"/>
      <c r="E67" s="22"/>
    </row>
    <row r="68" spans="1:5" x14ac:dyDescent="0.2">
      <c r="A68" s="65" t="s">
        <v>48</v>
      </c>
      <c r="B68" s="1"/>
      <c r="C68" s="20"/>
      <c r="D68" s="20"/>
      <c r="E68" s="4"/>
    </row>
    <row r="69" spans="1:5" x14ac:dyDescent="0.2">
      <c r="A69" s="38" t="s">
        <v>3</v>
      </c>
      <c r="B69" s="38" t="s">
        <v>4</v>
      </c>
      <c r="C69" s="8" t="s">
        <v>5</v>
      </c>
      <c r="D69" s="8" t="s">
        <v>6</v>
      </c>
      <c r="E69" s="8" t="s">
        <v>7</v>
      </c>
    </row>
    <row r="70" spans="1:5" x14ac:dyDescent="0.2">
      <c r="A70" s="7"/>
      <c r="B70" s="7"/>
      <c r="C70" s="69"/>
      <c r="D70" s="70"/>
      <c r="E70" s="71">
        <f>C70*D70</f>
        <v>0</v>
      </c>
    </row>
    <row r="71" spans="1:5" x14ac:dyDescent="0.2">
      <c r="A71" s="7"/>
      <c r="B71" s="7"/>
      <c r="C71" s="69"/>
      <c r="D71" s="70"/>
      <c r="E71" s="71">
        <f>C71*D71</f>
        <v>0</v>
      </c>
    </row>
    <row r="72" spans="1:5" x14ac:dyDescent="0.2">
      <c r="A72" s="7"/>
      <c r="B72" s="30"/>
      <c r="C72" s="69"/>
      <c r="D72" s="70"/>
      <c r="E72" s="71"/>
    </row>
    <row r="73" spans="1:5" x14ac:dyDescent="0.2">
      <c r="A73" s="7"/>
      <c r="B73" s="12" t="s">
        <v>8</v>
      </c>
      <c r="C73" s="82">
        <f>SUM(E70:E71)</f>
        <v>0</v>
      </c>
      <c r="D73" s="83"/>
      <c r="E73" s="9"/>
    </row>
    <row r="74" spans="1:5" x14ac:dyDescent="0.2">
      <c r="A74" s="13"/>
      <c r="B74" s="14" t="s">
        <v>9</v>
      </c>
      <c r="C74" s="56">
        <v>0</v>
      </c>
      <c r="D74" s="57"/>
      <c r="E74" s="9"/>
    </row>
    <row r="75" spans="1:5" x14ac:dyDescent="0.2">
      <c r="A75" s="13"/>
      <c r="B75" s="15" t="s">
        <v>10</v>
      </c>
      <c r="C75" s="82">
        <f>C73*(1-C74)</f>
        <v>0</v>
      </c>
      <c r="D75" s="83"/>
      <c r="E75" s="16">
        <f>C75</f>
        <v>0</v>
      </c>
    </row>
    <row r="76" spans="1:5" x14ac:dyDescent="0.2">
      <c r="A76" s="31"/>
      <c r="B76" s="31"/>
      <c r="C76" s="63"/>
      <c r="D76" s="64"/>
      <c r="E76" s="32"/>
    </row>
    <row r="77" spans="1:5" x14ac:dyDescent="0.2">
      <c r="A77" s="17" t="s">
        <v>49</v>
      </c>
      <c r="B77" s="1"/>
      <c r="C77" s="20"/>
      <c r="D77" s="20"/>
      <c r="E77" s="4"/>
    </row>
    <row r="78" spans="1:5" x14ac:dyDescent="0.2">
      <c r="A78" s="1" t="s">
        <v>3</v>
      </c>
      <c r="B78" s="1" t="s">
        <v>4</v>
      </c>
      <c r="C78" s="34" t="s">
        <v>5</v>
      </c>
      <c r="D78" s="34" t="s">
        <v>6</v>
      </c>
      <c r="E78" s="34" t="s">
        <v>7</v>
      </c>
    </row>
    <row r="79" spans="1:5" x14ac:dyDescent="0.2">
      <c r="A79" s="7"/>
      <c r="B79" s="7"/>
      <c r="C79" s="24"/>
      <c r="D79" s="62"/>
      <c r="E79" s="25">
        <f>C79*D79</f>
        <v>0</v>
      </c>
    </row>
    <row r="80" spans="1:5" x14ac:dyDescent="0.2">
      <c r="A80" s="33"/>
      <c r="B80" s="23"/>
      <c r="C80" s="24"/>
      <c r="D80" s="62"/>
      <c r="E80" s="25">
        <f>C80*D80</f>
        <v>0</v>
      </c>
    </row>
    <row r="81" spans="1:5" x14ac:dyDescent="0.2">
      <c r="A81" s="7"/>
      <c r="B81" s="12" t="s">
        <v>8</v>
      </c>
      <c r="C81" s="82">
        <f>SUM(E78:E79)</f>
        <v>0</v>
      </c>
      <c r="D81" s="83"/>
      <c r="E81" s="9"/>
    </row>
    <row r="82" spans="1:5" ht="14.25" customHeight="1" x14ac:dyDescent="0.2">
      <c r="A82" s="13"/>
      <c r="B82" s="14" t="s">
        <v>9</v>
      </c>
      <c r="C82" s="56">
        <v>0</v>
      </c>
      <c r="D82" s="57"/>
      <c r="E82" s="9"/>
    </row>
    <row r="83" spans="1:5" x14ac:dyDescent="0.2">
      <c r="A83" s="13"/>
      <c r="B83" s="15" t="s">
        <v>10</v>
      </c>
      <c r="C83" s="82">
        <f>C81*(1-C82)</f>
        <v>0</v>
      </c>
      <c r="D83" s="83"/>
      <c r="E83" s="16">
        <f>C83</f>
        <v>0</v>
      </c>
    </row>
    <row r="84" spans="1:5" x14ac:dyDescent="0.2">
      <c r="A84" s="26"/>
      <c r="B84" s="27"/>
      <c r="C84" s="28"/>
      <c r="D84" s="28"/>
      <c r="E84" s="29"/>
    </row>
    <row r="85" spans="1:5" x14ac:dyDescent="0.2">
      <c r="A85" s="65" t="s">
        <v>50</v>
      </c>
      <c r="B85" s="1"/>
      <c r="C85" s="20"/>
      <c r="D85" s="20"/>
      <c r="E85" s="4"/>
    </row>
    <row r="86" spans="1:5" x14ac:dyDescent="0.2">
      <c r="A86" s="38" t="s">
        <v>3</v>
      </c>
      <c r="B86" s="38" t="s">
        <v>4</v>
      </c>
      <c r="C86" s="8" t="s">
        <v>5</v>
      </c>
      <c r="D86" s="8" t="s">
        <v>6</v>
      </c>
      <c r="E86" s="8" t="s">
        <v>7</v>
      </c>
    </row>
    <row r="87" spans="1:5" x14ac:dyDescent="0.2">
      <c r="A87" s="7"/>
      <c r="B87" s="7"/>
      <c r="C87" s="69"/>
      <c r="D87" s="70"/>
      <c r="E87" s="71">
        <f>C87*D87</f>
        <v>0</v>
      </c>
    </row>
    <row r="88" spans="1:5" x14ac:dyDescent="0.2">
      <c r="A88" s="7"/>
      <c r="B88" s="7"/>
      <c r="C88" s="69"/>
      <c r="D88" s="70"/>
      <c r="E88" s="71">
        <f>C88*D88</f>
        <v>0</v>
      </c>
    </row>
    <row r="89" spans="1:5" x14ac:dyDescent="0.2">
      <c r="A89" s="7"/>
      <c r="B89" s="11"/>
      <c r="C89" s="69"/>
      <c r="D89" s="70"/>
      <c r="E89" s="71"/>
    </row>
    <row r="90" spans="1:5" x14ac:dyDescent="0.2">
      <c r="A90" s="7"/>
      <c r="B90" s="12" t="s">
        <v>8</v>
      </c>
      <c r="C90" s="82">
        <f>SUM(E87:E88)</f>
        <v>0</v>
      </c>
      <c r="D90" s="83"/>
      <c r="E90" s="9"/>
    </row>
    <row r="91" spans="1:5" x14ac:dyDescent="0.2">
      <c r="A91" s="13"/>
      <c r="B91" s="14" t="s">
        <v>9</v>
      </c>
      <c r="C91" s="56">
        <v>0</v>
      </c>
      <c r="D91" s="57"/>
      <c r="E91" s="9"/>
    </row>
    <row r="92" spans="1:5" x14ac:dyDescent="0.2">
      <c r="A92" s="13"/>
      <c r="B92" s="15" t="s">
        <v>10</v>
      </c>
      <c r="C92" s="82">
        <f>C90*(1-C91)</f>
        <v>0</v>
      </c>
      <c r="D92" s="83"/>
      <c r="E92" s="16">
        <f>C92</f>
        <v>0</v>
      </c>
    </row>
    <row r="93" spans="1:5" x14ac:dyDescent="0.2">
      <c r="A93" s="31"/>
      <c r="B93" s="31"/>
      <c r="C93" s="63"/>
      <c r="D93" s="64"/>
      <c r="E93" s="32"/>
    </row>
    <row r="94" spans="1:5" x14ac:dyDescent="0.2">
      <c r="A94" s="17" t="s">
        <v>51</v>
      </c>
      <c r="B94" s="1"/>
      <c r="C94" s="20"/>
      <c r="D94" s="20"/>
      <c r="E94" s="4"/>
    </row>
    <row r="95" spans="1:5" x14ac:dyDescent="0.2">
      <c r="A95" s="1" t="s">
        <v>3</v>
      </c>
      <c r="B95" s="1" t="s">
        <v>4</v>
      </c>
      <c r="C95" s="34" t="s">
        <v>5</v>
      </c>
      <c r="D95" s="34" t="s">
        <v>6</v>
      </c>
      <c r="E95" s="34" t="s">
        <v>7</v>
      </c>
    </row>
    <row r="96" spans="1:5" x14ac:dyDescent="0.2">
      <c r="A96" s="7"/>
      <c r="B96" s="7"/>
      <c r="C96" s="24"/>
      <c r="D96" s="62"/>
      <c r="E96" s="25">
        <f>C96*D96</f>
        <v>0</v>
      </c>
    </row>
    <row r="97" spans="1:5" x14ac:dyDescent="0.2">
      <c r="A97" s="7"/>
      <c r="B97" s="7"/>
      <c r="C97" s="24"/>
      <c r="D97" s="62"/>
      <c r="E97" s="25">
        <f>C97*D97</f>
        <v>0</v>
      </c>
    </row>
    <row r="98" spans="1:5" x14ac:dyDescent="0.2">
      <c r="A98" s="33"/>
      <c r="B98" s="23"/>
      <c r="C98" s="24"/>
      <c r="D98" s="62"/>
      <c r="E98" s="25"/>
    </row>
    <row r="99" spans="1:5" x14ac:dyDescent="0.2">
      <c r="A99" s="7"/>
      <c r="B99" s="12" t="s">
        <v>8</v>
      </c>
      <c r="C99" s="82">
        <f>SUM(E96:E97)</f>
        <v>0</v>
      </c>
      <c r="D99" s="83"/>
      <c r="E99" s="9"/>
    </row>
    <row r="100" spans="1:5" ht="14.25" customHeight="1" x14ac:dyDescent="0.2">
      <c r="A100" s="13"/>
      <c r="B100" s="14" t="s">
        <v>9</v>
      </c>
      <c r="C100" s="56">
        <v>0</v>
      </c>
      <c r="D100" s="57"/>
      <c r="E100" s="9"/>
    </row>
    <row r="101" spans="1:5" x14ac:dyDescent="0.2">
      <c r="A101" s="13"/>
      <c r="B101" s="15" t="s">
        <v>10</v>
      </c>
      <c r="C101" s="82">
        <f>C99*(1-C100)</f>
        <v>0</v>
      </c>
      <c r="D101" s="83"/>
      <c r="E101" s="16">
        <f>C101</f>
        <v>0</v>
      </c>
    </row>
    <row r="102" spans="1:5" x14ac:dyDescent="0.2">
      <c r="A102" s="26"/>
      <c r="B102" s="27"/>
      <c r="C102" s="28"/>
      <c r="D102" s="28"/>
      <c r="E102" s="29"/>
    </row>
    <row r="103" spans="1:5" x14ac:dyDescent="0.2">
      <c r="A103" s="65" t="s">
        <v>27</v>
      </c>
      <c r="B103" s="1"/>
      <c r="C103" s="20"/>
      <c r="D103" s="20"/>
      <c r="E103" s="4"/>
    </row>
    <row r="104" spans="1:5" x14ac:dyDescent="0.2">
      <c r="A104" s="38" t="s">
        <v>3</v>
      </c>
      <c r="B104" s="38" t="s">
        <v>4</v>
      </c>
      <c r="C104" s="8" t="s">
        <v>5</v>
      </c>
      <c r="D104" s="8" t="s">
        <v>6</v>
      </c>
      <c r="E104" s="8" t="s">
        <v>7</v>
      </c>
    </row>
    <row r="105" spans="1:5" ht="13.5" customHeight="1" x14ac:dyDescent="0.2">
      <c r="A105" s="7"/>
      <c r="B105" s="7"/>
      <c r="C105" s="69"/>
      <c r="D105" s="70"/>
      <c r="E105" s="71">
        <f>C105*D105</f>
        <v>0</v>
      </c>
    </row>
    <row r="106" spans="1:5" x14ac:dyDescent="0.2">
      <c r="A106" s="7"/>
      <c r="B106" s="7"/>
      <c r="C106" s="69"/>
      <c r="D106" s="70"/>
      <c r="E106" s="71">
        <f>C106*D106</f>
        <v>0</v>
      </c>
    </row>
    <row r="107" spans="1:5" x14ac:dyDescent="0.2">
      <c r="A107" s="7"/>
      <c r="B107" s="30"/>
      <c r="C107" s="69"/>
      <c r="D107" s="70"/>
      <c r="E107" s="71"/>
    </row>
    <row r="108" spans="1:5" x14ac:dyDescent="0.2">
      <c r="A108" s="7"/>
      <c r="B108" s="12" t="s">
        <v>8</v>
      </c>
      <c r="C108" s="82">
        <f>SUM(E103:E106)</f>
        <v>0</v>
      </c>
      <c r="D108" s="83"/>
      <c r="E108" s="9"/>
    </row>
    <row r="109" spans="1:5" x14ac:dyDescent="0.2">
      <c r="A109" s="13"/>
      <c r="B109" s="14" t="s">
        <v>9</v>
      </c>
      <c r="C109" s="56">
        <v>0</v>
      </c>
      <c r="D109" s="57"/>
      <c r="E109" s="9"/>
    </row>
    <row r="110" spans="1:5" x14ac:dyDescent="0.2">
      <c r="A110" s="13"/>
      <c r="B110" s="15" t="s">
        <v>10</v>
      </c>
      <c r="C110" s="82">
        <f>C108*(1-C109)</f>
        <v>0</v>
      </c>
      <c r="D110" s="83"/>
      <c r="E110" s="16">
        <f>C110</f>
        <v>0</v>
      </c>
    </row>
    <row r="112" spans="1:5" x14ac:dyDescent="0.2">
      <c r="A112" s="17" t="s">
        <v>28</v>
      </c>
      <c r="B112" s="1"/>
      <c r="C112" s="20"/>
      <c r="D112" s="20"/>
      <c r="E112" s="4"/>
    </row>
    <row r="113" spans="1:5" x14ac:dyDescent="0.2">
      <c r="A113" s="1" t="s">
        <v>3</v>
      </c>
      <c r="B113" s="1" t="s">
        <v>4</v>
      </c>
      <c r="C113" s="34" t="s">
        <v>5</v>
      </c>
      <c r="D113" s="34" t="s">
        <v>6</v>
      </c>
      <c r="E113" s="34" t="s">
        <v>7</v>
      </c>
    </row>
    <row r="114" spans="1:5" s="51" customFormat="1" x14ac:dyDescent="0.2">
      <c r="A114" s="7"/>
      <c r="B114" s="7"/>
      <c r="C114" s="24"/>
      <c r="D114" s="62"/>
      <c r="E114" s="25">
        <f>C114*D114</f>
        <v>0</v>
      </c>
    </row>
    <row r="115" spans="1:5" x14ac:dyDescent="0.2">
      <c r="A115" s="7"/>
      <c r="B115" s="7"/>
      <c r="C115" s="24"/>
      <c r="D115" s="62"/>
      <c r="E115" s="25">
        <f>C115*D115</f>
        <v>0</v>
      </c>
    </row>
    <row r="116" spans="1:5" x14ac:dyDescent="0.2">
      <c r="A116" s="33"/>
      <c r="B116" s="23"/>
      <c r="C116" s="24"/>
      <c r="D116" s="62"/>
      <c r="E116" s="25"/>
    </row>
    <row r="117" spans="1:5" x14ac:dyDescent="0.2">
      <c r="A117" s="7"/>
      <c r="B117" s="12" t="s">
        <v>8</v>
      </c>
      <c r="C117" s="82">
        <f>SUM(E114:E115)</f>
        <v>0</v>
      </c>
      <c r="D117" s="83"/>
      <c r="E117" s="9"/>
    </row>
    <row r="118" spans="1:5" x14ac:dyDescent="0.2">
      <c r="A118" s="13"/>
      <c r="B118" s="14" t="s">
        <v>9</v>
      </c>
      <c r="C118" s="56">
        <v>0</v>
      </c>
      <c r="D118" s="57"/>
      <c r="E118" s="9"/>
    </row>
    <row r="119" spans="1:5" x14ac:dyDescent="0.2">
      <c r="A119" s="13"/>
      <c r="B119" s="15" t="s">
        <v>10</v>
      </c>
      <c r="C119" s="82">
        <f>C117*(1-C118)</f>
        <v>0</v>
      </c>
      <c r="D119" s="83"/>
      <c r="E119" s="16">
        <f>C119</f>
        <v>0</v>
      </c>
    </row>
    <row r="120" spans="1:5" ht="20.100000000000001" customHeight="1" x14ac:dyDescent="0.2">
      <c r="A120" s="65" t="s">
        <v>52</v>
      </c>
      <c r="B120" s="1"/>
      <c r="C120" s="20"/>
      <c r="D120" s="20"/>
      <c r="E120" s="4"/>
    </row>
    <row r="121" spans="1:5" ht="20.100000000000001" customHeight="1" x14ac:dyDescent="0.2">
      <c r="A121" s="38" t="s">
        <v>3</v>
      </c>
      <c r="B121" s="38" t="s">
        <v>4</v>
      </c>
      <c r="C121" s="8" t="s">
        <v>5</v>
      </c>
      <c r="D121" s="8" t="s">
        <v>6</v>
      </c>
      <c r="E121" s="8" t="s">
        <v>7</v>
      </c>
    </row>
    <row r="122" spans="1:5" x14ac:dyDescent="0.2">
      <c r="A122" s="7"/>
      <c r="B122" s="7"/>
      <c r="C122" s="69"/>
      <c r="D122" s="70"/>
      <c r="E122" s="71">
        <f>C122*D122</f>
        <v>0</v>
      </c>
    </row>
    <row r="123" spans="1:5" x14ac:dyDescent="0.2">
      <c r="A123" s="7"/>
      <c r="B123" s="7"/>
      <c r="C123" s="69"/>
      <c r="D123" s="70"/>
      <c r="E123" s="71">
        <f>C123*D123</f>
        <v>0</v>
      </c>
    </row>
    <row r="124" spans="1:5" x14ac:dyDescent="0.2">
      <c r="A124" s="7"/>
      <c r="B124" s="30"/>
      <c r="C124" s="69"/>
      <c r="D124" s="70"/>
      <c r="E124" s="71"/>
    </row>
    <row r="125" spans="1:5" x14ac:dyDescent="0.2">
      <c r="A125" s="7"/>
      <c r="B125" s="12" t="s">
        <v>8</v>
      </c>
      <c r="C125" s="82">
        <f>SUM(E122:E123)</f>
        <v>0</v>
      </c>
      <c r="D125" s="83"/>
      <c r="E125" s="9"/>
    </row>
    <row r="126" spans="1:5" x14ac:dyDescent="0.2">
      <c r="A126" s="13"/>
      <c r="B126" s="14" t="s">
        <v>9</v>
      </c>
      <c r="C126" s="56">
        <v>0</v>
      </c>
      <c r="D126" s="57"/>
      <c r="E126" s="9"/>
    </row>
    <row r="127" spans="1:5" x14ac:dyDescent="0.2">
      <c r="A127" s="13"/>
      <c r="B127" s="15" t="s">
        <v>10</v>
      </c>
      <c r="C127" s="82">
        <f>C125*(1-C126)</f>
        <v>0</v>
      </c>
      <c r="D127" s="83"/>
      <c r="E127" s="16">
        <f>C127</f>
        <v>0</v>
      </c>
    </row>
    <row r="128" spans="1:5" ht="20.100000000000001" customHeight="1" x14ac:dyDescent="0.2">
      <c r="A128" s="17"/>
      <c r="B128" s="17"/>
      <c r="C128" s="18"/>
      <c r="D128" s="19"/>
      <c r="E128" s="19"/>
    </row>
    <row r="129" spans="1:5" x14ac:dyDescent="0.2">
      <c r="A129" s="17" t="s">
        <v>53</v>
      </c>
      <c r="B129" s="1"/>
      <c r="C129" s="20"/>
      <c r="D129" s="20"/>
      <c r="E129" s="4"/>
    </row>
    <row r="130" spans="1:5" x14ac:dyDescent="0.2">
      <c r="A130" s="1" t="s">
        <v>3</v>
      </c>
      <c r="B130" s="1" t="s">
        <v>4</v>
      </c>
      <c r="C130" s="34" t="s">
        <v>5</v>
      </c>
      <c r="D130" s="34" t="s">
        <v>6</v>
      </c>
      <c r="E130" s="34" t="s">
        <v>7</v>
      </c>
    </row>
    <row r="131" spans="1:5" x14ac:dyDescent="0.2">
      <c r="A131" s="7"/>
      <c r="B131" s="7"/>
      <c r="C131" s="24"/>
      <c r="D131" s="62"/>
      <c r="E131" s="25">
        <f>C131*D131</f>
        <v>0</v>
      </c>
    </row>
    <row r="132" spans="1:5" x14ac:dyDescent="0.2">
      <c r="A132" s="7"/>
      <c r="B132" s="7"/>
      <c r="C132" s="24"/>
      <c r="D132" s="62"/>
      <c r="E132" s="25">
        <f>C132*D132</f>
        <v>0</v>
      </c>
    </row>
    <row r="133" spans="1:5" x14ac:dyDescent="0.2">
      <c r="A133" s="33"/>
      <c r="B133" s="23"/>
      <c r="C133" s="24"/>
      <c r="D133" s="62"/>
      <c r="E133" s="25"/>
    </row>
    <row r="134" spans="1:5" x14ac:dyDescent="0.2">
      <c r="A134" s="7"/>
      <c r="B134" s="12" t="s">
        <v>8</v>
      </c>
      <c r="C134" s="82">
        <f>SUM(E131:E132)</f>
        <v>0</v>
      </c>
      <c r="D134" s="83"/>
      <c r="E134" s="9"/>
    </row>
    <row r="135" spans="1:5" x14ac:dyDescent="0.2">
      <c r="A135" s="13"/>
      <c r="B135" s="14" t="s">
        <v>9</v>
      </c>
      <c r="C135" s="56">
        <v>0</v>
      </c>
      <c r="D135" s="57"/>
      <c r="E135" s="9"/>
    </row>
    <row r="136" spans="1:5" x14ac:dyDescent="0.2">
      <c r="A136" s="13"/>
      <c r="B136" s="15" t="s">
        <v>10</v>
      </c>
      <c r="C136" s="82">
        <f>C134*(1-C135)</f>
        <v>0</v>
      </c>
      <c r="D136" s="83"/>
      <c r="E136" s="16">
        <f>C136</f>
        <v>0</v>
      </c>
    </row>
    <row r="137" spans="1:5" ht="20.100000000000001" customHeight="1" x14ac:dyDescent="0.2">
      <c r="A137" s="65" t="s">
        <v>29</v>
      </c>
      <c r="B137" s="1"/>
      <c r="C137" s="20"/>
      <c r="D137" s="20"/>
      <c r="E137" s="4"/>
    </row>
    <row r="138" spans="1:5" x14ac:dyDescent="0.2">
      <c r="A138" s="38" t="s">
        <v>3</v>
      </c>
      <c r="B138" s="38" t="s">
        <v>4</v>
      </c>
      <c r="C138" s="8" t="s">
        <v>5</v>
      </c>
      <c r="D138" s="8" t="s">
        <v>6</v>
      </c>
      <c r="E138" s="8" t="s">
        <v>7</v>
      </c>
    </row>
    <row r="139" spans="1:5" x14ac:dyDescent="0.2">
      <c r="A139" s="7"/>
      <c r="B139" s="7"/>
      <c r="C139" s="69"/>
      <c r="D139" s="70"/>
      <c r="E139" s="71">
        <f>C139*D139</f>
        <v>0</v>
      </c>
    </row>
    <row r="140" spans="1:5" x14ac:dyDescent="0.2">
      <c r="A140" s="7"/>
      <c r="B140" s="7"/>
      <c r="C140" s="69"/>
      <c r="D140" s="70"/>
      <c r="E140" s="71">
        <f>C140*D140</f>
        <v>0</v>
      </c>
    </row>
    <row r="141" spans="1:5" x14ac:dyDescent="0.2">
      <c r="A141" s="7"/>
      <c r="B141" s="30"/>
      <c r="C141" s="69"/>
      <c r="D141" s="70"/>
      <c r="E141" s="71"/>
    </row>
    <row r="142" spans="1:5" x14ac:dyDescent="0.2">
      <c r="A142" s="7"/>
      <c r="B142" s="12" t="s">
        <v>8</v>
      </c>
      <c r="C142" s="82">
        <f>SUM(E139:E140)</f>
        <v>0</v>
      </c>
      <c r="D142" s="83"/>
      <c r="E142" s="9"/>
    </row>
    <row r="143" spans="1:5" x14ac:dyDescent="0.2">
      <c r="A143" s="13"/>
      <c r="B143" s="14" t="s">
        <v>9</v>
      </c>
      <c r="C143" s="56">
        <v>0</v>
      </c>
      <c r="D143" s="57"/>
      <c r="E143" s="9"/>
    </row>
    <row r="144" spans="1:5" x14ac:dyDescent="0.2">
      <c r="A144" s="13"/>
      <c r="B144" s="15" t="s">
        <v>10</v>
      </c>
      <c r="C144" s="82">
        <f>C142*(1-C143)</f>
        <v>0</v>
      </c>
      <c r="D144" s="83"/>
      <c r="E144" s="16">
        <f>C144</f>
        <v>0</v>
      </c>
    </row>
    <row r="145" spans="1:5" x14ac:dyDescent="0.2">
      <c r="A145" s="17"/>
      <c r="B145" s="17"/>
      <c r="C145" s="18"/>
      <c r="D145" s="19"/>
      <c r="E145" s="19"/>
    </row>
    <row r="146" spans="1:5" x14ac:dyDescent="0.2">
      <c r="A146" s="17" t="s">
        <v>30</v>
      </c>
      <c r="B146" s="1"/>
      <c r="C146" s="20"/>
      <c r="D146" s="20"/>
      <c r="E146" s="4"/>
    </row>
    <row r="147" spans="1:5" x14ac:dyDescent="0.2">
      <c r="A147" s="1" t="s">
        <v>3</v>
      </c>
      <c r="B147" s="1" t="s">
        <v>4</v>
      </c>
      <c r="C147" s="34" t="s">
        <v>5</v>
      </c>
      <c r="D147" s="34" t="s">
        <v>6</v>
      </c>
      <c r="E147" s="34" t="s">
        <v>7</v>
      </c>
    </row>
    <row r="148" spans="1:5" x14ac:dyDescent="0.2">
      <c r="A148" s="7"/>
      <c r="B148" s="7"/>
      <c r="C148" s="24"/>
      <c r="D148" s="62"/>
      <c r="E148" s="25">
        <f>C148*D148</f>
        <v>0</v>
      </c>
    </row>
    <row r="149" spans="1:5" x14ac:dyDescent="0.2">
      <c r="A149" s="7"/>
      <c r="B149" s="7"/>
      <c r="C149" s="24"/>
      <c r="D149" s="62"/>
      <c r="E149" s="25">
        <f>C149*D149</f>
        <v>0</v>
      </c>
    </row>
    <row r="150" spans="1:5" x14ac:dyDescent="0.2">
      <c r="A150" s="33"/>
      <c r="B150" s="23"/>
      <c r="C150" s="24"/>
      <c r="D150" s="62"/>
      <c r="E150" s="25"/>
    </row>
    <row r="151" spans="1:5" x14ac:dyDescent="0.2">
      <c r="A151" s="7"/>
      <c r="B151" s="12" t="s">
        <v>8</v>
      </c>
      <c r="C151" s="82">
        <f>SUM(E148:E150)</f>
        <v>0</v>
      </c>
      <c r="D151" s="83"/>
      <c r="E151" s="9"/>
    </row>
    <row r="152" spans="1:5" x14ac:dyDescent="0.2">
      <c r="A152" s="13"/>
      <c r="B152" s="14" t="s">
        <v>9</v>
      </c>
      <c r="C152" s="56">
        <v>0</v>
      </c>
      <c r="D152" s="57"/>
      <c r="E152" s="9"/>
    </row>
    <row r="153" spans="1:5" x14ac:dyDescent="0.2">
      <c r="A153" s="13"/>
      <c r="B153" s="15" t="s">
        <v>10</v>
      </c>
      <c r="C153" s="82">
        <f>C151*(1-C152)</f>
        <v>0</v>
      </c>
      <c r="D153" s="83"/>
      <c r="E153" s="16">
        <f>C153</f>
        <v>0</v>
      </c>
    </row>
    <row r="154" spans="1:5" x14ac:dyDescent="0.2">
      <c r="A154" s="17"/>
      <c r="B154" s="17"/>
      <c r="C154" s="18"/>
      <c r="D154" s="19"/>
      <c r="E154" s="19"/>
    </row>
    <row r="155" spans="1:5" x14ac:dyDescent="0.2">
      <c r="A155" s="65" t="s">
        <v>54</v>
      </c>
      <c r="B155" s="1"/>
      <c r="C155" s="20"/>
      <c r="D155" s="20"/>
      <c r="E155" s="4"/>
    </row>
    <row r="156" spans="1:5" x14ac:dyDescent="0.2">
      <c r="A156" s="38" t="s">
        <v>3</v>
      </c>
      <c r="B156" s="38" t="s">
        <v>4</v>
      </c>
      <c r="C156" s="8" t="s">
        <v>5</v>
      </c>
      <c r="D156" s="8" t="s">
        <v>6</v>
      </c>
      <c r="E156" s="8" t="s">
        <v>7</v>
      </c>
    </row>
    <row r="157" spans="1:5" x14ac:dyDescent="0.2">
      <c r="A157" s="7"/>
      <c r="B157" s="7"/>
      <c r="C157" s="69"/>
      <c r="D157" s="70"/>
      <c r="E157" s="71">
        <f>C157*D157</f>
        <v>0</v>
      </c>
    </row>
    <row r="158" spans="1:5" x14ac:dyDescent="0.2">
      <c r="A158" s="7"/>
      <c r="B158" s="7"/>
      <c r="C158" s="69"/>
      <c r="D158" s="70"/>
      <c r="E158" s="71">
        <f>C158*D158</f>
        <v>0</v>
      </c>
    </row>
    <row r="159" spans="1:5" x14ac:dyDescent="0.2">
      <c r="A159" s="7"/>
      <c r="B159" s="30"/>
      <c r="C159" s="69"/>
      <c r="D159" s="70"/>
      <c r="E159" s="71"/>
    </row>
    <row r="160" spans="1:5" x14ac:dyDescent="0.2">
      <c r="A160" s="7"/>
      <c r="B160" s="12" t="s">
        <v>8</v>
      </c>
      <c r="C160" s="82">
        <f>SUM(E157:E159)</f>
        <v>0</v>
      </c>
      <c r="D160" s="83"/>
      <c r="E160" s="9"/>
    </row>
    <row r="161" spans="1:5" x14ac:dyDescent="0.2">
      <c r="A161" s="13"/>
      <c r="B161" s="14" t="s">
        <v>9</v>
      </c>
      <c r="C161" s="56">
        <v>0</v>
      </c>
      <c r="D161" s="57"/>
      <c r="E161" s="9"/>
    </row>
    <row r="162" spans="1:5" ht="20.100000000000001" customHeight="1" x14ac:dyDescent="0.2">
      <c r="A162" s="13"/>
      <c r="B162" s="15" t="s">
        <v>10</v>
      </c>
      <c r="C162" s="82">
        <f>C160*(1-C161)</f>
        <v>0</v>
      </c>
      <c r="D162" s="83"/>
      <c r="E162" s="16">
        <f>C162</f>
        <v>0</v>
      </c>
    </row>
    <row r="163" spans="1:5" ht="20.100000000000001" customHeight="1" x14ac:dyDescent="0.2">
      <c r="A163" s="17"/>
      <c r="B163" s="17"/>
      <c r="C163" s="18"/>
      <c r="D163" s="19"/>
      <c r="E163" s="19"/>
    </row>
    <row r="164" spans="1:5" ht="20.100000000000001" customHeight="1" x14ac:dyDescent="0.2">
      <c r="A164" s="17"/>
      <c r="B164" s="17"/>
      <c r="C164" s="18"/>
      <c r="D164" s="19"/>
      <c r="E164" s="19"/>
    </row>
    <row r="165" spans="1:5" ht="20.100000000000001" customHeight="1" x14ac:dyDescent="0.2">
      <c r="A165" s="17"/>
      <c r="B165" s="17"/>
      <c r="C165" s="18"/>
      <c r="D165" s="19"/>
      <c r="E165" s="19"/>
    </row>
    <row r="166" spans="1:5" ht="20.100000000000001" customHeight="1" x14ac:dyDescent="0.2">
      <c r="A166" s="50" t="s">
        <v>11</v>
      </c>
      <c r="B166" s="35"/>
      <c r="C166" s="36"/>
      <c r="D166" s="36"/>
      <c r="E166" s="54"/>
    </row>
    <row r="167" spans="1:5" ht="12.75" customHeight="1" x14ac:dyDescent="0.2">
      <c r="A167" s="26"/>
      <c r="B167" s="26"/>
      <c r="C167" s="88" t="s">
        <v>12</v>
      </c>
      <c r="D167" s="88"/>
      <c r="E167" s="54"/>
    </row>
    <row r="168" spans="1:5" ht="20.100000000000001" customHeight="1" x14ac:dyDescent="0.2">
      <c r="A168" s="42" t="s">
        <v>13</v>
      </c>
      <c r="B168" s="43" t="str">
        <f>A14</f>
        <v>Investment in hardware for 100 Congress phase standard laptops I5 or AMD</v>
      </c>
      <c r="C168" s="89">
        <f>E21</f>
        <v>0</v>
      </c>
      <c r="D168" s="90"/>
      <c r="E168" s="54"/>
    </row>
    <row r="169" spans="1:5" ht="20.100000000000001" customHeight="1" x14ac:dyDescent="0.2">
      <c r="A169" s="44"/>
      <c r="B169" s="7" t="str">
        <f>A32</f>
        <v>Investment in hardware: for 12 Congress phase VIP laptops I5 or AMD</v>
      </c>
      <c r="C169" s="86">
        <f>E39</f>
        <v>0</v>
      </c>
      <c r="D169" s="87"/>
      <c r="E169" s="54"/>
    </row>
    <row r="170" spans="1:5" ht="20.100000000000001" customHeight="1" x14ac:dyDescent="0.2">
      <c r="A170" s="44"/>
      <c r="B170" s="7" t="str">
        <f>A49</f>
        <v>Investment in hardware: for 170 IB phase standard laptop I5 or AMD</v>
      </c>
      <c r="C170" s="86">
        <f>E57</f>
        <v>0</v>
      </c>
      <c r="D170" s="87"/>
      <c r="E170" s="54"/>
    </row>
    <row r="171" spans="1:5" ht="20.100000000000001" customHeight="1" x14ac:dyDescent="0.2">
      <c r="A171" s="44"/>
      <c r="B171" s="7" t="str">
        <f>A68</f>
        <v>Investment in hardware: for 40 Developpers PC towers I7 or AMD</v>
      </c>
      <c r="C171" s="86">
        <f>E75</f>
        <v>0</v>
      </c>
      <c r="D171" s="87"/>
    </row>
    <row r="172" spans="1:5" ht="20.100000000000001" customHeight="1" x14ac:dyDescent="0.2">
      <c r="A172" s="44"/>
      <c r="B172" s="7" t="str">
        <f>A85</f>
        <v>Investment in hardware: for 13 graphic PC towers I7 or AMD</v>
      </c>
      <c r="C172" s="86">
        <f>E92</f>
        <v>0</v>
      </c>
      <c r="D172" s="87"/>
    </row>
    <row r="173" spans="1:5" ht="20.100000000000001" customHeight="1" x14ac:dyDescent="0.2">
      <c r="A173" s="80"/>
      <c r="B173" s="81" t="str">
        <f>A103</f>
        <v>Investment in hardware for 295 screens</v>
      </c>
      <c r="C173" s="86">
        <f>E119</f>
        <v>0</v>
      </c>
      <c r="D173" s="87"/>
    </row>
    <row r="174" spans="1:5" ht="20.100000000000001" customHeight="1" x14ac:dyDescent="0.2">
      <c r="A174" s="80"/>
      <c r="B174" s="81" t="str">
        <f>A120</f>
        <v>Investment in hardware for 25 SFF computers I5</v>
      </c>
      <c r="C174" s="86">
        <f>E127</f>
        <v>0</v>
      </c>
      <c r="D174" s="87"/>
    </row>
    <row r="175" spans="1:5" ht="20.100000000000001" customHeight="1" x14ac:dyDescent="0.2">
      <c r="A175" s="80"/>
      <c r="B175" s="81" t="str">
        <f>A137</f>
        <v>Investment in hardware for 15 universal docking station</v>
      </c>
      <c r="C175" s="86">
        <f>E144</f>
        <v>0</v>
      </c>
      <c r="D175" s="87"/>
    </row>
    <row r="176" spans="1:5" ht="20.100000000000001" customHeight="1" x14ac:dyDescent="0.2">
      <c r="A176" s="80"/>
      <c r="B176" s="81" t="str">
        <f>A155</f>
        <v>Investment in hardware for 295 wired keyboards and 295 mouses</v>
      </c>
      <c r="C176" s="86">
        <f>E162</f>
        <v>0</v>
      </c>
      <c r="D176" s="87"/>
    </row>
    <row r="177" spans="1:4" ht="20.100000000000001" customHeight="1" x14ac:dyDescent="0.2">
      <c r="A177" s="91" t="s">
        <v>14</v>
      </c>
      <c r="B177" s="92"/>
      <c r="C177" s="93">
        <f>SUM(C168:D176)</f>
        <v>0</v>
      </c>
      <c r="D177" s="94"/>
    </row>
    <row r="178" spans="1:4" ht="20.100000000000001" customHeight="1" x14ac:dyDescent="0.2">
      <c r="A178" s="78"/>
      <c r="B178" s="79"/>
      <c r="C178" s="79"/>
      <c r="D178" s="45"/>
    </row>
    <row r="179" spans="1:4" ht="20.100000000000001" customHeight="1" x14ac:dyDescent="0.2">
      <c r="A179" s="46" t="s">
        <v>15</v>
      </c>
      <c r="B179" s="7" t="str">
        <f>A23</f>
        <v>Maintenance for 36 months: for Congress phase standard laptops I5 or AMD</v>
      </c>
      <c r="C179" s="86">
        <f>E30</f>
        <v>0</v>
      </c>
      <c r="D179" s="87"/>
    </row>
    <row r="180" spans="1:4" ht="20.100000000000001" customHeight="1" x14ac:dyDescent="0.2">
      <c r="A180" s="44"/>
      <c r="B180" s="7" t="str">
        <f>A41</f>
        <v>Maintenance for 36 months: for congress pahse VIP laptop I5 or AMD</v>
      </c>
      <c r="C180" s="86">
        <f>E47</f>
        <v>0</v>
      </c>
      <c r="D180" s="87"/>
    </row>
    <row r="181" spans="1:4" ht="20.100000000000001" customHeight="1" x14ac:dyDescent="0.2">
      <c r="A181" s="44"/>
      <c r="B181" s="7" t="str">
        <f>A59</f>
        <v>Maintenance for 36 months: for 170 IB phase standard laptop I5 or AMD</v>
      </c>
      <c r="C181" s="86">
        <f>E66</f>
        <v>0</v>
      </c>
      <c r="D181" s="87"/>
    </row>
    <row r="182" spans="1:4" ht="20.100000000000001" customHeight="1" x14ac:dyDescent="0.2">
      <c r="A182" s="44"/>
      <c r="B182" s="7" t="str">
        <f>A77</f>
        <v>Maintenance for 36 months: for 40 Developpers PC towers I7 or AMD</v>
      </c>
      <c r="C182" s="86">
        <f>E83</f>
        <v>0</v>
      </c>
      <c r="D182" s="87"/>
    </row>
    <row r="183" spans="1:4" ht="20.100000000000001" customHeight="1" x14ac:dyDescent="0.2">
      <c r="A183" s="44"/>
      <c r="B183" s="7" t="str">
        <f>A94</f>
        <v>Maintenance for 36 months for 13 graphic PC towers I7 or AMD</v>
      </c>
      <c r="C183" s="86">
        <f>E101</f>
        <v>0</v>
      </c>
      <c r="D183" s="87"/>
    </row>
    <row r="184" spans="1:4" ht="20.100000000000001" customHeight="1" x14ac:dyDescent="0.2">
      <c r="A184" s="80"/>
      <c r="B184" s="81" t="str">
        <f>A112</f>
        <v>Maintenance for 36 months for 295 screens</v>
      </c>
      <c r="C184" s="86">
        <f>E119</f>
        <v>0</v>
      </c>
      <c r="D184" s="87"/>
    </row>
    <row r="185" spans="1:4" ht="20.100000000000001" customHeight="1" x14ac:dyDescent="0.2">
      <c r="A185" s="80"/>
      <c r="B185" s="81" t="str">
        <f>A129</f>
        <v>Maintenance for 36 months for 25 SFF computers I5</v>
      </c>
      <c r="C185" s="86">
        <f>E136</f>
        <v>0</v>
      </c>
      <c r="D185" s="87"/>
    </row>
    <row r="186" spans="1:4" ht="20.100000000000001" customHeight="1" x14ac:dyDescent="0.2">
      <c r="A186" s="80"/>
      <c r="B186" s="81" t="str">
        <f>A146</f>
        <v>Maintenance for 36 months for 15 universal docking station</v>
      </c>
      <c r="C186" s="86">
        <f>E153</f>
        <v>0</v>
      </c>
      <c r="D186" s="87"/>
    </row>
    <row r="187" spans="1:4" ht="20.100000000000001" customHeight="1" x14ac:dyDescent="0.2">
      <c r="A187" s="80"/>
      <c r="B187" s="81" t="str">
        <f>A155</f>
        <v>Investment in hardware for 295 wired keyboards and 295 mouses</v>
      </c>
      <c r="C187" s="86">
        <f>E162</f>
        <v>0</v>
      </c>
      <c r="D187" s="87"/>
    </row>
    <row r="188" spans="1:4" ht="20.100000000000001" customHeight="1" x14ac:dyDescent="0.2">
      <c r="A188" s="80"/>
      <c r="B188" s="81"/>
      <c r="C188" s="75"/>
      <c r="D188" s="76"/>
    </row>
    <row r="189" spans="1:4" ht="20.100000000000001" customHeight="1" x14ac:dyDescent="0.2">
      <c r="A189" s="91" t="s">
        <v>16</v>
      </c>
      <c r="B189" s="92"/>
      <c r="C189" s="93">
        <f>SUM(C179:D187)</f>
        <v>0</v>
      </c>
      <c r="D189" s="94"/>
    </row>
    <row r="190" spans="1:4" x14ac:dyDescent="0.2">
      <c r="A190" s="78"/>
      <c r="B190" s="79"/>
      <c r="C190" s="79"/>
      <c r="D190" s="45"/>
    </row>
    <row r="191" spans="1:4" x14ac:dyDescent="0.2">
      <c r="A191" s="78"/>
      <c r="B191" s="79"/>
      <c r="C191" s="79"/>
      <c r="D191" s="45"/>
    </row>
    <row r="192" spans="1:4" x14ac:dyDescent="0.2">
      <c r="A192" s="95" t="s">
        <v>41</v>
      </c>
      <c r="B192" s="96"/>
      <c r="C192" s="93">
        <f>C177+C189</f>
        <v>0</v>
      </c>
      <c r="D192" s="94"/>
    </row>
    <row r="193" spans="1:4" x14ac:dyDescent="0.2">
      <c r="A193" s="78"/>
      <c r="B193" s="79"/>
      <c r="C193" s="79"/>
      <c r="D193" s="45"/>
    </row>
    <row r="194" spans="1:4" x14ac:dyDescent="0.2">
      <c r="A194" s="46" t="s">
        <v>17</v>
      </c>
      <c r="B194" s="12" t="s">
        <v>18</v>
      </c>
      <c r="C194" s="97"/>
      <c r="D194" s="98"/>
    </row>
    <row r="195" spans="1:4" x14ac:dyDescent="0.2">
      <c r="A195" s="72"/>
      <c r="B195" s="26"/>
      <c r="C195" s="41"/>
      <c r="D195" s="47"/>
    </row>
    <row r="196" spans="1:4" x14ac:dyDescent="0.2">
      <c r="A196" s="99" t="s">
        <v>19</v>
      </c>
      <c r="B196" s="100"/>
      <c r="C196" s="101">
        <f>C192-C194</f>
        <v>0</v>
      </c>
      <c r="D196" s="102"/>
    </row>
    <row r="197" spans="1:4" x14ac:dyDescent="0.2">
      <c r="A197" s="54"/>
      <c r="B197" s="37"/>
      <c r="C197" s="54"/>
      <c r="D197" s="54"/>
    </row>
  </sheetData>
  <mergeCells count="62">
    <mergeCell ref="A196:B196"/>
    <mergeCell ref="C196:D196"/>
    <mergeCell ref="C187:D187"/>
    <mergeCell ref="A189:B189"/>
    <mergeCell ref="C189:D189"/>
    <mergeCell ref="A192:B192"/>
    <mergeCell ref="C192:D192"/>
    <mergeCell ref="C194:D194"/>
    <mergeCell ref="C186:D186"/>
    <mergeCell ref="C175:D175"/>
    <mergeCell ref="C176:D176"/>
    <mergeCell ref="A177:B177"/>
    <mergeCell ref="C177:D177"/>
    <mergeCell ref="C179:D179"/>
    <mergeCell ref="C180:D180"/>
    <mergeCell ref="C181:D181"/>
    <mergeCell ref="C182:D182"/>
    <mergeCell ref="C183:D183"/>
    <mergeCell ref="C184:D184"/>
    <mergeCell ref="C185:D185"/>
    <mergeCell ref="C174:D174"/>
    <mergeCell ref="C151:D151"/>
    <mergeCell ref="C153:D153"/>
    <mergeCell ref="C160:D160"/>
    <mergeCell ref="C162:D162"/>
    <mergeCell ref="C167:D167"/>
    <mergeCell ref="C168:D168"/>
    <mergeCell ref="C169:D169"/>
    <mergeCell ref="C170:D170"/>
    <mergeCell ref="C171:D171"/>
    <mergeCell ref="C172:D172"/>
    <mergeCell ref="C173:D173"/>
    <mergeCell ref="C144:D144"/>
    <mergeCell ref="C99:D99"/>
    <mergeCell ref="C101:D101"/>
    <mergeCell ref="C108:D108"/>
    <mergeCell ref="C110:D110"/>
    <mergeCell ref="C117:D117"/>
    <mergeCell ref="C119:D119"/>
    <mergeCell ref="C125:D125"/>
    <mergeCell ref="C127:D127"/>
    <mergeCell ref="C134:D134"/>
    <mergeCell ref="C136:D136"/>
    <mergeCell ref="C142:D142"/>
    <mergeCell ref="C92:D92"/>
    <mergeCell ref="C45:D45"/>
    <mergeCell ref="C47:D47"/>
    <mergeCell ref="C55:D55"/>
    <mergeCell ref="C57:D57"/>
    <mergeCell ref="C64:D64"/>
    <mergeCell ref="C66:D66"/>
    <mergeCell ref="C73:D73"/>
    <mergeCell ref="C75:D75"/>
    <mergeCell ref="C81:D81"/>
    <mergeCell ref="C83:D83"/>
    <mergeCell ref="C90:D90"/>
    <mergeCell ref="C39:D39"/>
    <mergeCell ref="C19:D19"/>
    <mergeCell ref="C21:D21"/>
    <mergeCell ref="C28:D28"/>
    <mergeCell ref="C30:D30"/>
    <mergeCell ref="C37:D37"/>
  </mergeCells>
  <hyperlinks>
    <hyperlink ref="A11" r:id="rId1" display="angela.fakhreddine@bechtle.com"/>
  </hyperlinks>
  <pageMargins left="0.70866141732283472" right="0.51181102362204722" top="0.74803149606299213" bottom="0.74803149606299213" header="0.31496062992125984" footer="0.31496062992125984"/>
  <pageSetup paperSize="9" scale="57" fitToHeight="0" orientation="portrait" horizontalDpi="300" verticalDpi="300" r:id="rId2"/>
  <headerFooter>
    <oddFooter>&amp;LAnnexe 2: Servers Fujitsu&amp;R&amp;P / &amp;N</oddFooter>
  </headerFooter>
  <rowBreaks count="2" manualBreakCount="2">
    <brk id="67" max="4" man="1"/>
    <brk id="11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4ac9a-3b56-4475-a7be-45b54c0ba5fa">
      <Terms xmlns="http://schemas.microsoft.com/office/infopath/2007/PartnerControls"/>
    </lcf76f155ced4ddcb4097134ff3c332f>
    <_Flow_SignoffStatus xmlns="5954ac9a-3b56-4475-a7be-45b54c0ba5fa" xsi:nil="true"/>
    <TaxCatchAll xmlns="2ac575ab-9490-4993-9411-8a69b4ecd8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A9D5593F8041BB604F53DC9471C5" ma:contentTypeVersion="17" ma:contentTypeDescription="Create a new document." ma:contentTypeScope="" ma:versionID="76959b4547c3c95f6aabfe25df7d2f02">
  <xsd:schema xmlns:xsd="http://www.w3.org/2001/XMLSchema" xmlns:xs="http://www.w3.org/2001/XMLSchema" xmlns:p="http://schemas.microsoft.com/office/2006/metadata/properties" xmlns:ns2="5954ac9a-3b56-4475-a7be-45b54c0ba5fa" xmlns:ns3="2ac575ab-9490-4993-9411-8a69b4ecd84b" targetNamespace="http://schemas.microsoft.com/office/2006/metadata/properties" ma:root="true" ma:fieldsID="6e0de1728b07d1d63baa418c11c554d8" ns2:_="" ns3:_="">
    <xsd:import namespace="5954ac9a-3b56-4475-a7be-45b54c0ba5fa"/>
    <xsd:import namespace="2ac575ab-9490-4993-9411-8a69b4ecd8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ac9a-3b56-4475-a7be-45b54c0ba5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988f6e-9c75-4948-87ff-2fe1134df9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575ab-9490-4993-9411-8a69b4ecd8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e8449d7-76a1-400d-9fae-63952d36a9e9}" ma:internalName="TaxCatchAll" ma:showField="CatchAllData" ma:web="2ac575ab-9490-4993-9411-8a69b4ecd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7E652-FA2F-4F97-A68D-FE03110A63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55C826-23BE-40DF-807A-E0BC6960A7C1}">
  <ds:schemaRefs>
    <ds:schemaRef ds:uri="http://purl.org/dc/elements/1.1/"/>
    <ds:schemaRef ds:uri="http://schemas.microsoft.com/office/2006/documentManagement/types"/>
    <ds:schemaRef ds:uri="http://purl.org/dc/dcmitype/"/>
    <ds:schemaRef ds:uri="5954ac9a-3b56-4475-a7be-45b54c0ba5f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2ac575ab-9490-4993-9411-8a69b4ecd84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E71FEC-8426-4506-ADEF-7989EB57A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4ac9a-3b56-4475-a7be-45b54c0ba5fa"/>
    <ds:schemaRef ds:uri="2ac575ab-9490-4993-9411-8a69b4ecd8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Infrastructure option1</vt:lpstr>
      <vt:lpstr>Infrastructure option2</vt:lpstr>
      <vt:lpstr>Infrastructure option3</vt:lpstr>
      <vt:lpstr>'Infrastructure option1'!Zone_d_impression</vt:lpstr>
      <vt:lpstr>'Infrastructure option2'!Zone_d_impression</vt:lpstr>
      <vt:lpstr>'Infrastructure option3'!Zone_d_impression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2023-04-12T06:29:55Z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0x010100B5CBA9D5593F8041BB604F53DC9471C5</vt:lpwstr>
  </property>
  <property fmtid="{D5CDD505-2E9C-101B-9397-08002B2CF9AE}" pid="3" name="_dlc_DocIdItemGuid">
    <vt:lpwstr>47ec1388-e291-4c52-bd10-6458d901f24b</vt:lpwstr>
  </property>
  <property fmtid="{D5CDD505-2E9C-101B-9397-08002B2CF9AE}" pid="4" name="MediaServiceImageTags">
    <vt:lpwstr/>
  </property>
</Properties>
</file>